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1" activeTab="0"/>
  </bookViews>
  <sheets>
    <sheet name="nappali" sheetId="1" r:id="rId1"/>
    <sheet name="levelező" sheetId="2" r:id="rId2"/>
  </sheets>
  <definedNames/>
  <calcPr fullCalcOnLoad="1"/>
</workbook>
</file>

<file path=xl/sharedStrings.xml><?xml version="1.0" encoding="utf-8"?>
<sst xmlns="http://schemas.openxmlformats.org/spreadsheetml/2006/main" count="1934" uniqueCount="800">
  <si>
    <t>A szak fejléce</t>
  </si>
  <si>
    <t>Iktatószám</t>
  </si>
  <si>
    <t>Hatályos</t>
  </si>
  <si>
    <t>Tagozat</t>
  </si>
  <si>
    <t>nappali</t>
  </si>
  <si>
    <t>Szakfelelős aláírása</t>
  </si>
  <si>
    <t xml:space="preserve"> MINTATANTERV</t>
  </si>
  <si>
    <t>Javasolt félév       (1)</t>
  </si>
  <si>
    <t>A tantárgy</t>
  </si>
  <si>
    <t>neve (3)</t>
  </si>
  <si>
    <t>számonkérési formája (aláírás, gyak.jegy, kollokvium)                                                                      (4)</t>
  </si>
  <si>
    <t>óraszáma/  félév</t>
  </si>
  <si>
    <t>elm.                  (5)</t>
  </si>
  <si>
    <t>gyak.            (6)</t>
  </si>
  <si>
    <t>Általános és szervetlen kémia (ea.)</t>
  </si>
  <si>
    <t>k</t>
  </si>
  <si>
    <t>köt.</t>
  </si>
  <si>
    <t>Általános és szervetlen kémia (gy.)</t>
  </si>
  <si>
    <t>gy</t>
  </si>
  <si>
    <t>Biztonságtechnika és elsősegélynyújtás</t>
  </si>
  <si>
    <t>Fizika (ea.)</t>
  </si>
  <si>
    <t>Fizika (gy.)</t>
  </si>
  <si>
    <t>Funkcionális anatómia</t>
  </si>
  <si>
    <t xml:space="preserve">Informatika és könyvtárismeret I. </t>
  </si>
  <si>
    <t>Matematika és statisztika (ea.)</t>
  </si>
  <si>
    <t>Matematika és statisztika (gy.)</t>
  </si>
  <si>
    <t>Szerves kémia (ea.)</t>
  </si>
  <si>
    <t>Szerves kémia (gy.)</t>
  </si>
  <si>
    <t>Kötelező tárgyak összesen:</t>
  </si>
  <si>
    <t>Biokémia és molekuláris biológia I. (ea.)</t>
  </si>
  <si>
    <t>Biokémia és molekuláris biológia I. (gy.)</t>
  </si>
  <si>
    <t>Élettan I.</t>
  </si>
  <si>
    <t>Fizikai kémia (ea.)</t>
  </si>
  <si>
    <t>Fizikai kémia (gy.)</t>
  </si>
  <si>
    <t xml:space="preserve">Informatika és könyvtárismeret II. </t>
  </si>
  <si>
    <t xml:space="preserve">Hisztológia alapjai I. </t>
  </si>
  <si>
    <t>köt</t>
  </si>
  <si>
    <t xml:space="preserve">Mikrobiológia alapjai I. </t>
  </si>
  <si>
    <t>Sejtbiológia (ea.)</t>
  </si>
  <si>
    <t>Sejtbiológia (gy.)</t>
  </si>
  <si>
    <t>Bioetika</t>
  </si>
  <si>
    <t>Biokémia és molekuláris biológia II. (gy.)</t>
  </si>
  <si>
    <t>Élettan II.</t>
  </si>
  <si>
    <t>Genetika</t>
  </si>
  <si>
    <t>Hisztológia alapjai II.</t>
  </si>
  <si>
    <t>Mikrobiológia alapjai II. (gy.)</t>
  </si>
  <si>
    <t>Műszeres analitika I. (ea.)</t>
  </si>
  <si>
    <t>Műszeres analitika I. (gy.)</t>
  </si>
  <si>
    <t>Általános patológia és patobiokémia</t>
  </si>
  <si>
    <t>Bevezetés az immunbiológiába</t>
  </si>
  <si>
    <t>Biokémia és molekuláris biológia III. (ea.)</t>
  </si>
  <si>
    <t>Biokémia és molekuláris biológia III. (gy.)</t>
  </si>
  <si>
    <t xml:space="preserve">Hisztológia alapjai III. </t>
  </si>
  <si>
    <t xml:space="preserve">köt </t>
  </si>
  <si>
    <t>Mikrobiológia alapjai III. (ea.)</t>
  </si>
  <si>
    <t>Mikrobiológia alapjai III. (gy.)</t>
  </si>
  <si>
    <t>Műszeres analitika II. (ea.)</t>
  </si>
  <si>
    <t>Műszeres analitika II. (gy.)</t>
  </si>
  <si>
    <t>Általános klinikai laboratóriumi ismeretek, mintavétel, mintakezelés (ea.)</t>
  </si>
  <si>
    <t>Általános klinikai laboratóriumi ismeretek, mintavétel, mintakezelés (gy.)</t>
  </si>
  <si>
    <t xml:space="preserve">Angol szaknyelv I. </t>
  </si>
  <si>
    <t>Hisztokémiai diagnosztikai módszerek (ea.)</t>
  </si>
  <si>
    <t>Hisztokémiai diagnosztikai módszerek (gy.)</t>
  </si>
  <si>
    <t>Klinikai kémia I. (ea.)</t>
  </si>
  <si>
    <t>Klinikai kémia I. (gy.)</t>
  </si>
  <si>
    <t>Mikrobiológia diagnosztikai módszerek I. (ea.)</t>
  </si>
  <si>
    <t>Mikrobiológia diagnosztikai módszerek I. (gy.)</t>
  </si>
  <si>
    <t>Toxikológia, TDM (therap. drug monitoring) ea.</t>
  </si>
  <si>
    <t>Toxikológia, TDM (therap. drug monitoring) gy.</t>
  </si>
  <si>
    <t xml:space="preserve">Angol szaknyelv II. </t>
  </si>
  <si>
    <t>Immundiagnosztikai és transzfúziológiai diagnosztikai módszerek (ea.)</t>
  </si>
  <si>
    <t>Immundiagnosztikai és transzfúziológiai diagnosztikai módszerek (gy.)</t>
  </si>
  <si>
    <t>Klinikai kémia II. (ea.)</t>
  </si>
  <si>
    <t>Klinikai kémia II. (gy.)</t>
  </si>
  <si>
    <t xml:space="preserve">Molekuláris genetikai diagnosztikai módszerek (ea.) </t>
  </si>
  <si>
    <t xml:space="preserve">Molekuláris genetikai diagnosztikai módszerek (gy.) </t>
  </si>
  <si>
    <t xml:space="preserve">Mikrobiológiai diagnosztikai módszerek II. </t>
  </si>
  <si>
    <t>Hisztokémia/citológia szakmai gyakorlat</t>
  </si>
  <si>
    <t>Klinikai kémia szakmai gyakorlat</t>
  </si>
  <si>
    <t>Mikrobiológia szakmai gyakorlat</t>
  </si>
  <si>
    <t>5 gyak.jegy</t>
  </si>
  <si>
    <t>Szakdolgozat</t>
  </si>
  <si>
    <t>köt vál</t>
  </si>
  <si>
    <t xml:space="preserve">Kötelezően választandó:  </t>
  </si>
  <si>
    <t xml:space="preserve">Kötelező tantárgyak összesen: </t>
  </si>
  <si>
    <t>köt.vál.</t>
  </si>
  <si>
    <t>Orvosi latin</t>
  </si>
  <si>
    <t>Személyiségfejlesztés</t>
  </si>
  <si>
    <t>köt. vál.</t>
  </si>
  <si>
    <t>Elválasztástechnika</t>
  </si>
  <si>
    <t>Hisztotechnika</t>
  </si>
  <si>
    <t>Kommunikáció</t>
  </si>
  <si>
    <t>Izotóptechnika (ea.)</t>
  </si>
  <si>
    <t>Izotóptechnika (gy.)</t>
  </si>
  <si>
    <t>Új eredmények a humán genetikában</t>
  </si>
  <si>
    <t xml:space="preserve">Sejtbiokémia </t>
  </si>
  <si>
    <t xml:space="preserve">Immunológia </t>
  </si>
  <si>
    <t xml:space="preserve">Speciális mikrobiológiai diagnosztikai módszerek I. </t>
  </si>
  <si>
    <t xml:space="preserve">Speciális mikrobiológiai diagnosztikai módszerek II. </t>
  </si>
  <si>
    <t>Gazdasági ismeretek</t>
  </si>
  <si>
    <t>Vállalkozói ismeretek</t>
  </si>
  <si>
    <t xml:space="preserve">Munkaerőpiaci ismeretek </t>
  </si>
  <si>
    <t xml:space="preserve">Sejtélettan I. </t>
  </si>
  <si>
    <t xml:space="preserve">Élettani vizsgáló módszerek </t>
  </si>
  <si>
    <t>Immunválasz vizsgálata áramlási citometriával</t>
  </si>
  <si>
    <t>Az áramlási citometria klinikai alkalmazásai</t>
  </si>
  <si>
    <t>Retrovirális biokémia</t>
  </si>
  <si>
    <t xml:space="preserve">Az általános farmakológia alapjai  </t>
  </si>
  <si>
    <t xml:space="preserve">Journal Club </t>
  </si>
  <si>
    <t xml:space="preserve">Kötelezően választható tantárgyakból szerzendő kreditek összesen:   </t>
  </si>
  <si>
    <t xml:space="preserve">Szabadon választható tantárgyak összesen: </t>
  </si>
  <si>
    <t>Angol I.</t>
  </si>
  <si>
    <t xml:space="preserve">Testnevelés I. </t>
  </si>
  <si>
    <t>a</t>
  </si>
  <si>
    <t>Angol II.</t>
  </si>
  <si>
    <t xml:space="preserve">Testnevelés II. </t>
  </si>
  <si>
    <t>Angol III.</t>
  </si>
  <si>
    <t xml:space="preserve">Testnevelés III. </t>
  </si>
  <si>
    <t>Angol IV.</t>
  </si>
  <si>
    <t xml:space="preserve">Testnevelés IV. </t>
  </si>
  <si>
    <t xml:space="preserve">Szigorlatok: </t>
  </si>
  <si>
    <t>Biokémia és molekuláris biológia</t>
  </si>
  <si>
    <t>Mikrobiológia</t>
  </si>
  <si>
    <t>P: párhuzamos felvétel, a gyakorlatot első alkalommal csak ugyanazon tárgy előadásaival lehet felvenni</t>
  </si>
  <si>
    <t xml:space="preserve">Mindösszesen: </t>
  </si>
  <si>
    <t>Válogatott fejezetek immunológiából</t>
  </si>
  <si>
    <t>Laboratóriumi automatizáció, management és informatika (ea.)</t>
  </si>
  <si>
    <t>Laboratóriumi automatizáció, management és informatika (gy.)</t>
  </si>
  <si>
    <t>3 gyak.jegy +  7 koll.</t>
  </si>
  <si>
    <t>4 gyak.jegy  +  6  koll.</t>
  </si>
  <si>
    <t>5 gyak.jegy + 6 koll.</t>
  </si>
  <si>
    <t>7 gyak.jegy + 5 koll.</t>
  </si>
  <si>
    <t>Társadalmi alapismeretek</t>
  </si>
  <si>
    <t>Immunológiai reagensek fejlesztése (ea.)</t>
  </si>
  <si>
    <t>Immunológiai reagensek fejlesztése (gy.)</t>
  </si>
  <si>
    <t>Orvosi Laboratóriumi és Képalkotó Diagnosztikai Analitikus Alapszak</t>
  </si>
  <si>
    <t>Biokémia és molekuláris biológia II. (ea.)</t>
  </si>
  <si>
    <t>Mikrobiológia  alapjai II. (ea.)</t>
  </si>
  <si>
    <t xml:space="preserve">Citológiai diagnosztikai módszerek (ea.) </t>
  </si>
  <si>
    <t xml:space="preserve">Citológiai diagnosztikai módszerek (gy.) </t>
  </si>
  <si>
    <t>jellege                            (köt.,                 köt. vál.)            (8)</t>
  </si>
  <si>
    <t>Kritériumfeltételek:</t>
  </si>
  <si>
    <t>Áramlási citometria (ea.)</t>
  </si>
  <si>
    <t>Áramlási citometria (gy.)</t>
  </si>
  <si>
    <t xml:space="preserve">Élettan II. </t>
  </si>
  <si>
    <t>A molekuláris biológia új eredményei és ezek orvosi alkalmazásai</t>
  </si>
  <si>
    <t>Bevezetés a tudományos kutatásba</t>
  </si>
  <si>
    <t>kredit-értéke (7)</t>
  </si>
  <si>
    <t xml:space="preserve">3 gyak.jegy + 6  koll.  </t>
  </si>
  <si>
    <t>7 gyak.jegy + 6  koll.</t>
  </si>
  <si>
    <t>kód-ja (2)</t>
  </si>
  <si>
    <t xml:space="preserve">    felvétel előkövetelménye/i   (a tantárgy kódja) (9)</t>
  </si>
  <si>
    <t>szig</t>
  </si>
  <si>
    <t>Laboratóriumi kísérleti munka</t>
  </si>
  <si>
    <t>Minőségbiztosítás és ellenőrzés az orvosdiagnosztikai laboratóriumban</t>
  </si>
  <si>
    <t xml:space="preserve">   34 gyak  + 36 koll. </t>
  </si>
  <si>
    <t>Hematológiai és hemosztázis diagnosztikai módszerek (ea.)</t>
  </si>
  <si>
    <t>Hematológiai és hemosztázis diagnosztikai módszerek (gy.)</t>
  </si>
  <si>
    <t>Természetes szerves vegyületek kémiája (ea.)</t>
  </si>
  <si>
    <t>Természetes szerves vegyületek kémiája (gy.)</t>
  </si>
  <si>
    <t>Hematológia, hemosztazeológia szakmai gyakorlat</t>
  </si>
  <si>
    <t>Klinikai kémiai diagnosztikai módszerek</t>
  </si>
  <si>
    <t>Mikrobiológiai diagnosztikai módszerek</t>
  </si>
  <si>
    <t>Hematológiai diagnosztikiai módszerek</t>
  </si>
  <si>
    <t>Hisztokémiai diagnosztikai módszerek</t>
  </si>
  <si>
    <t>Immunológia és transzfúziológia szakmai gyakorlat</t>
  </si>
  <si>
    <t xml:space="preserve">Szabadon választható tantárgyakból szerzendő kreditek </t>
  </si>
  <si>
    <t xml:space="preserve">Kötelezően választható tantárgyakból szerzendő kreditek   </t>
  </si>
  <si>
    <t xml:space="preserve">Élettan I. </t>
  </si>
  <si>
    <t>A neuroanatómia alapjai</t>
  </si>
  <si>
    <t>Hematológiai és hemosztázis vizsgáló módszerek (ea.)</t>
  </si>
  <si>
    <t>Hematológiai és hemosztázis vizsgáló módszerek (gy.)</t>
  </si>
  <si>
    <t>Hisztokémiai vizsgáló módszerek (ea.)</t>
  </si>
  <si>
    <t>Hisztokémiai vizsgáló módszerek (gy.)</t>
  </si>
  <si>
    <t>Laboratóriumi management és informatika (ea.)</t>
  </si>
  <si>
    <t>Laboratóriumi management és informatika (gy.)</t>
  </si>
  <si>
    <t>Mikroszkópos technikák (ea.)</t>
  </si>
  <si>
    <t>Mikroszkópos technikák (gy.)</t>
  </si>
  <si>
    <t>Sejt- és szövettenyésztés</t>
  </si>
  <si>
    <t>Tömegspektrometria (ea.)</t>
  </si>
  <si>
    <t>Tömegspektrometria (gy.)</t>
  </si>
  <si>
    <t xml:space="preserve">   8  gyak   +    9 koll.</t>
  </si>
  <si>
    <t>A klinikai immunológia vizsgáló módszerei</t>
  </si>
  <si>
    <t>Állatkísérleti alapismeretek (ea.)</t>
  </si>
  <si>
    <t>Állatkísérleti alapismeretek (gy.)</t>
  </si>
  <si>
    <t>Funkcionális neuroanatómiai vizsgáló módszerek</t>
  </si>
  <si>
    <t>Minőségbiztosítás és ellenőrzés kutatólaboratóriumban</t>
  </si>
  <si>
    <t>Molekuláris genetikai vizsgáló módszerek (ea.)</t>
  </si>
  <si>
    <t>Molekuláris genetikai vizsgáló módszerek (gy.)</t>
  </si>
  <si>
    <t xml:space="preserve">  7 gyak.   +     6 koll.   </t>
  </si>
  <si>
    <t>Farmakológiai kutatólaboratóriumi gyakorlat</t>
  </si>
  <si>
    <t>Sejtbiológia, sejtélettan kutatólaboratóriumi gyakorlat</t>
  </si>
  <si>
    <t>3 gyak</t>
  </si>
  <si>
    <t xml:space="preserve">  34 gyak +   41 koll. </t>
  </si>
  <si>
    <t>A sejthalál biokémiája</t>
  </si>
  <si>
    <t>Az ECM sejtbiológiája és a sejtadhézió molekuláris alapjai</t>
  </si>
  <si>
    <t>Fehérjék poszttranszlációs módosítása</t>
  </si>
  <si>
    <t>Retrovirális biokémia (ea.)</t>
  </si>
  <si>
    <t>Táplálkozás biokémia</t>
  </si>
  <si>
    <t>Válogatott fejezetek az immunológiából</t>
  </si>
  <si>
    <t xml:space="preserve">Sejtélettan II. </t>
  </si>
  <si>
    <t>Tumorvírusok és onkogének</t>
  </si>
  <si>
    <t xml:space="preserve">Genetika, molekuláris genetika és molekuláris biológia </t>
  </si>
  <si>
    <t>Molekuláris morfológia</t>
  </si>
  <si>
    <t>OKLA SZAKIRÁNY</t>
  </si>
  <si>
    <t>ODLA SZAKIRÁNY</t>
  </si>
  <si>
    <t>Kötelezően választható tantárgyak:</t>
  </si>
  <si>
    <r>
      <t>Záróvizsga:</t>
    </r>
    <r>
      <rPr>
        <sz val="10"/>
        <rFont val="Garamond"/>
        <family val="1"/>
      </rPr>
      <t xml:space="preserve"> szóbeli és gyakorlati vizsga a szakirányú képzés komplex ismeretanyagából:</t>
    </r>
  </si>
  <si>
    <r>
      <t xml:space="preserve">Záróvizsga: </t>
    </r>
    <r>
      <rPr>
        <sz val="10"/>
        <rFont val="Garamond"/>
        <family val="1"/>
      </rPr>
      <t>szóbeli és gyakorlati vizsga a szakirányú képzés komplex ismeretanyagából:</t>
    </r>
  </si>
  <si>
    <t xml:space="preserve">* Az Élettan I-II. (gy.) tantárgy az ODLA szakirány számára kötelezően választható, az OKLA szakiránynak kötelező. </t>
  </si>
  <si>
    <t xml:space="preserve">** Az Izotóptechnika tantárgy az ODLA szakirány számára kötelezően választható, az OKLA szakirány számára kötelező. </t>
  </si>
  <si>
    <t xml:space="preserve">Kötelezően választható tantárgyakból szerzendő kreditek :  </t>
  </si>
  <si>
    <t xml:space="preserve">Szabadon választható tantárgyakból szerzendő kreditek : </t>
  </si>
  <si>
    <r>
      <t xml:space="preserve">Társadalomtudományi ismeretek (11 kredit): </t>
    </r>
    <r>
      <rPr>
        <sz val="10"/>
        <rFont val="Garamond"/>
        <family val="1"/>
      </rPr>
      <t>Biztonságtechnika és elsősegélynyújtás, Személyiségfejlesztés, Kommunikáció, Bioetika, Gazdasági alapismeretek, Munkaerőpiaci ismeretek, Vállalkozói ismeretek, Társadalmi ismeretek</t>
    </r>
  </si>
  <si>
    <r>
      <t xml:space="preserve">Általános természettudományi és egészségtudományi ismeretek és gyakorlati készségek: </t>
    </r>
    <r>
      <rPr>
        <sz val="10"/>
        <rFont val="Garamond"/>
        <family val="1"/>
      </rPr>
      <t>Matematika és statisztika, Fizika, Kémia, Funkcionális anatómia, Élettan, Sejtbiológia, Genetika, Biokémia</t>
    </r>
  </si>
  <si>
    <r>
      <t xml:space="preserve">Informatikai alapismeretek (4 kredit): </t>
    </r>
    <r>
      <rPr>
        <sz val="10"/>
        <rFont val="Garamond"/>
        <family val="1"/>
      </rPr>
      <t>Informatika és könyvtárismeret</t>
    </r>
  </si>
  <si>
    <r>
      <t xml:space="preserve">Az egészségtudományi ágon belül a képzési és kimeneti követelményekben előírt közös képzési szakasz minimális kreditpontja 25, amely a 252/2004.(VIII.30) sz. Kormányrendelet értelmező rendelkezése szerint (2. § (4)): az első vagy első két szemeszter részben vagy egészben közös ismeretanyagára épül. A képzési ágon belül, </t>
    </r>
    <r>
      <rPr>
        <b/>
        <sz val="10"/>
        <rFont val="Garamond"/>
        <family val="1"/>
      </rPr>
      <t xml:space="preserve">más alapszakra való átlépéskor </t>
    </r>
    <r>
      <rPr>
        <sz val="10"/>
        <rFont val="Garamond"/>
        <family val="1"/>
      </rPr>
      <t xml:space="preserve">(az új alapszaktól függően) az átvihető 25 kredit az alábbi </t>
    </r>
    <r>
      <rPr>
        <i/>
        <sz val="10"/>
        <rFont val="Garamond"/>
        <family val="1"/>
      </rPr>
      <t>ismeretkörök</t>
    </r>
    <r>
      <rPr>
        <sz val="10"/>
        <rFont val="Garamond"/>
        <family val="1"/>
      </rPr>
      <t xml:space="preserve">höz tartozó tantárgyakból választható ki: </t>
    </r>
  </si>
  <si>
    <t>EF20066</t>
  </si>
  <si>
    <t>EF20064</t>
  </si>
  <si>
    <t>EF20065</t>
  </si>
  <si>
    <t>EF35001</t>
  </si>
  <si>
    <t>EF20067</t>
  </si>
  <si>
    <t>EF90001</t>
  </si>
  <si>
    <t>EF90008</t>
  </si>
  <si>
    <t>EF90006</t>
  </si>
  <si>
    <t>EF90005</t>
  </si>
  <si>
    <t>EF35002</t>
  </si>
  <si>
    <t>EF90002</t>
  </si>
  <si>
    <t>EF90010</t>
  </si>
  <si>
    <t>EF90011</t>
  </si>
  <si>
    <t>EF90007</t>
  </si>
  <si>
    <t>EF90003</t>
  </si>
  <si>
    <t>EF90004</t>
  </si>
  <si>
    <t>EF90012</t>
  </si>
  <si>
    <t>EF90013</t>
  </si>
  <si>
    <t>EF45007</t>
  </si>
  <si>
    <t>EF45006</t>
  </si>
  <si>
    <t>EF15013</t>
  </si>
  <si>
    <t>EF45001</t>
  </si>
  <si>
    <t>EF45002</t>
  </si>
  <si>
    <t>EF90016</t>
  </si>
  <si>
    <t>EF90017</t>
  </si>
  <si>
    <t>EF15014</t>
  </si>
  <si>
    <t>EF45003</t>
  </si>
  <si>
    <t>EF45004</t>
  </si>
  <si>
    <t>EF45009</t>
  </si>
  <si>
    <t>EF45010</t>
  </si>
  <si>
    <t>EF90019</t>
  </si>
  <si>
    <t>EF45011</t>
  </si>
  <si>
    <t>EF90020</t>
  </si>
  <si>
    <t>EF20068</t>
  </si>
  <si>
    <t>EF35003</t>
  </si>
  <si>
    <t>EF15008</t>
  </si>
  <si>
    <t>EF35004</t>
  </si>
  <si>
    <t>EF15009</t>
  </si>
  <si>
    <t>EF15010</t>
  </si>
  <si>
    <t>EF15011</t>
  </si>
  <si>
    <t>EF15012</t>
  </si>
  <si>
    <t>EF90014</t>
  </si>
  <si>
    <t>EF20069</t>
  </si>
  <si>
    <t>EF90015</t>
  </si>
  <si>
    <t>EF20070</t>
  </si>
  <si>
    <t>EF90021</t>
  </si>
  <si>
    <t>**köt.</t>
  </si>
  <si>
    <t>**köt.vál.</t>
  </si>
  <si>
    <t xml:space="preserve">**köt. </t>
  </si>
  <si>
    <t>* köt.</t>
  </si>
  <si>
    <t>Kötelezően választható  tárgyak összesen:</t>
  </si>
  <si>
    <t>AFELS01L1</t>
  </si>
  <si>
    <t>AFFIZ01L1</t>
  </si>
  <si>
    <t>AFFIZ02L1</t>
  </si>
  <si>
    <t>AFANA01L1</t>
  </si>
  <si>
    <t>AFBIK01L2</t>
  </si>
  <si>
    <t>AFBIK02L2</t>
  </si>
  <si>
    <t>AFSEJ01L2</t>
  </si>
  <si>
    <t>AFSEJ02L2</t>
  </si>
  <si>
    <t>AFSZFV1L2</t>
  </si>
  <si>
    <t>AFETI01L3</t>
  </si>
  <si>
    <t>AFGEN01L3</t>
  </si>
  <si>
    <t>AFKOMV1L3</t>
  </si>
  <si>
    <t>AFPAT01L4</t>
  </si>
  <si>
    <t>AFBIM01L4</t>
  </si>
  <si>
    <t>AFBIK03L4</t>
  </si>
  <si>
    <t>AFTES01L1</t>
  </si>
  <si>
    <t>AFTES02L2</t>
  </si>
  <si>
    <t>AFTES03L3</t>
  </si>
  <si>
    <t>AFTES04L4</t>
  </si>
  <si>
    <t>AFTRSV1L1</t>
  </si>
  <si>
    <t>AFVIMV1L6</t>
  </si>
  <si>
    <t>AFRBIV1L6</t>
  </si>
  <si>
    <t>AFTUDV1L6</t>
  </si>
  <si>
    <t>EF45013</t>
  </si>
  <si>
    <t>EF45014</t>
  </si>
  <si>
    <t>EF90022</t>
  </si>
  <si>
    <t>EF90023</t>
  </si>
  <si>
    <t>EF45012</t>
  </si>
  <si>
    <t>TKBE0131</t>
  </si>
  <si>
    <t>TKBL0131</t>
  </si>
  <si>
    <t>TKBE0431</t>
  </si>
  <si>
    <t>TKBL0431</t>
  </si>
  <si>
    <t>TKBE0331</t>
  </si>
  <si>
    <t>TKBL0331</t>
  </si>
  <si>
    <t>TKBE0332</t>
  </si>
  <si>
    <t>TKBL0332</t>
  </si>
  <si>
    <t>TKBE0531</t>
  </si>
  <si>
    <t>TKBL0531</t>
  </si>
  <si>
    <t>TKBE0532</t>
  </si>
  <si>
    <t>TKBL0532</t>
  </si>
  <si>
    <t>AFIZO01L4</t>
  </si>
  <si>
    <t>AFIZOV1L4</t>
  </si>
  <si>
    <t>AFIZO02L4</t>
  </si>
  <si>
    <t>AFIZOV2L4</t>
  </si>
  <si>
    <t>* köt. vál.</t>
  </si>
  <si>
    <t>AFHIS01L5</t>
  </si>
  <si>
    <t>AFHEM01L5</t>
  </si>
  <si>
    <t>AFHEM02L5</t>
  </si>
  <si>
    <t>AFTOX01L5</t>
  </si>
  <si>
    <t>AFTOX02L5</t>
  </si>
  <si>
    <t>AFMBEV1L5</t>
  </si>
  <si>
    <t>AFACIV1L5</t>
  </si>
  <si>
    <t>AFACIV2L5</t>
  </si>
  <si>
    <t>AFIMMV1L5</t>
  </si>
  <si>
    <t>AFSBIV1L5</t>
  </si>
  <si>
    <t>AFHUGV1L5</t>
  </si>
  <si>
    <t>AFCIT01L6</t>
  </si>
  <si>
    <t>AFCIT02L6</t>
  </si>
  <si>
    <t>AFITR01L6</t>
  </si>
  <si>
    <t>AFITR02L6</t>
  </si>
  <si>
    <t>AFGDM01L6</t>
  </si>
  <si>
    <t>AFGDM02L6</t>
  </si>
  <si>
    <t>AFFARV1L6</t>
  </si>
  <si>
    <t>AFACAV1L6</t>
  </si>
  <si>
    <t>AFEVMV1L6</t>
  </si>
  <si>
    <t>AFIRFV1L6</t>
  </si>
  <si>
    <t>AFIRFV2L6</t>
  </si>
  <si>
    <t>AFIACV1L6</t>
  </si>
  <si>
    <t>AFQUMV1L6</t>
  </si>
  <si>
    <t>AFSETV1L6</t>
  </si>
  <si>
    <t>AFHEG01L7</t>
  </si>
  <si>
    <t>AFHCG01L7</t>
  </si>
  <si>
    <t>AFITG01L7</t>
  </si>
  <si>
    <t>AFANA02L5</t>
  </si>
  <si>
    <t>AFACI01L5</t>
  </si>
  <si>
    <t>AFACI02L5</t>
  </si>
  <si>
    <t>AFHEM03L5</t>
  </si>
  <si>
    <t>AFHEM04L5</t>
  </si>
  <si>
    <t>AFHIS03L5</t>
  </si>
  <si>
    <t>AFIMM01L5</t>
  </si>
  <si>
    <t>AFMIK01L5</t>
  </si>
  <si>
    <t>AFMIK02L5</t>
  </si>
  <si>
    <t>AFSZT01L5</t>
  </si>
  <si>
    <t>AFSBI01L5</t>
  </si>
  <si>
    <t>AFTSP01L5</t>
  </si>
  <si>
    <t>AFTSP02L5</t>
  </si>
  <si>
    <t>AFSHBV1L5</t>
  </si>
  <si>
    <t>AFECMV1L5</t>
  </si>
  <si>
    <t>AFFTMV1L5</t>
  </si>
  <si>
    <t>AFHEMV1L5</t>
  </si>
  <si>
    <t>AFTOXV1L5</t>
  </si>
  <si>
    <t>AFTOXV2L5</t>
  </si>
  <si>
    <t>AFIVM01L6</t>
  </si>
  <si>
    <t>AFALL01L6</t>
  </si>
  <si>
    <t>AFALL02L6</t>
  </si>
  <si>
    <t>AFFAR01L6</t>
  </si>
  <si>
    <t>AFEVM01L6</t>
  </si>
  <si>
    <t>AFANA03L6</t>
  </si>
  <si>
    <t>AFIRF01L6</t>
  </si>
  <si>
    <t>AFIRF02L6</t>
  </si>
  <si>
    <t>AFQUM01L6</t>
  </si>
  <si>
    <t>AFGVM01L6</t>
  </si>
  <si>
    <t>AFGVM02L6</t>
  </si>
  <si>
    <t>AFSET01L6</t>
  </si>
  <si>
    <t>AFCITV1L6</t>
  </si>
  <si>
    <t>AFMOLV1L6</t>
  </si>
  <si>
    <t>AFTBIV1L6</t>
  </si>
  <si>
    <t>AFBMG01L7</t>
  </si>
  <si>
    <t>AFFAG01L7</t>
  </si>
  <si>
    <t>AFIMG01L7</t>
  </si>
  <si>
    <t>AFMMG01L7</t>
  </si>
  <si>
    <t>AFSSG01L7</t>
  </si>
  <si>
    <t>AFONKV1L7</t>
  </si>
  <si>
    <t>AFSETV2L7</t>
  </si>
  <si>
    <t>AFTUMV1L7</t>
  </si>
  <si>
    <t>*köt.vál.</t>
  </si>
  <si>
    <t>*köt.</t>
  </si>
  <si>
    <t>P: EF20064</t>
  </si>
  <si>
    <t>P: EF90005</t>
  </si>
  <si>
    <t>P: EF90010</t>
  </si>
  <si>
    <t>P: EF35002</t>
  </si>
  <si>
    <t xml:space="preserve">  EF90005, EF35002 </t>
  </si>
  <si>
    <t>P: EF90007</t>
  </si>
  <si>
    <t xml:space="preserve">  EF90010</t>
  </si>
  <si>
    <t>P: EF90012</t>
  </si>
  <si>
    <t>P: EF45006</t>
  </si>
  <si>
    <t>P: EF45001</t>
  </si>
  <si>
    <t>P: EF90016</t>
  </si>
  <si>
    <t>EF45006, EF45001</t>
  </si>
  <si>
    <t>EF 35005</t>
  </si>
  <si>
    <t>EF 35006</t>
  </si>
  <si>
    <t>EF 15015</t>
  </si>
  <si>
    <t>EF 15016</t>
  </si>
  <si>
    <t>EF 15017</t>
  </si>
  <si>
    <t>EF 15018</t>
  </si>
  <si>
    <t>EF45015</t>
  </si>
  <si>
    <t xml:space="preserve">szab.vál. </t>
  </si>
  <si>
    <t>Angol-kredit I.</t>
  </si>
  <si>
    <t>Angol-kredit IV.</t>
  </si>
  <si>
    <t>Angol-kredit II.</t>
  </si>
  <si>
    <t>Angol-kredit III.</t>
  </si>
  <si>
    <t>AFSZKV1L8</t>
  </si>
  <si>
    <t>AFLKMV1L8</t>
  </si>
  <si>
    <t>P:  TKBE0131</t>
  </si>
  <si>
    <t>P:   AFFIZ01L1</t>
  </si>
  <si>
    <t>P: TKBE0331</t>
  </si>
  <si>
    <t xml:space="preserve">  TKBE 0331</t>
  </si>
  <si>
    <t>P: AFBIK01L2</t>
  </si>
  <si>
    <t>P:   AFSEJ01L2</t>
  </si>
  <si>
    <t>TKBE0131, EF20064</t>
  </si>
  <si>
    <t>P: TKBE0431</t>
  </si>
  <si>
    <t>P: TKBE0332</t>
  </si>
  <si>
    <t>AFBIK01L2, AFSEJ01L2</t>
  </si>
  <si>
    <t>EF90001, AFSEJ01L2</t>
  </si>
  <si>
    <t xml:space="preserve">   AFFIZ01L1, TKBE0431</t>
  </si>
  <si>
    <t>P: TKBE 0531</t>
  </si>
  <si>
    <t>P: TKBE0532</t>
  </si>
  <si>
    <t>TKBE0132</t>
  </si>
  <si>
    <t>P:  AFIZO01L4</t>
  </si>
  <si>
    <t>P:  AFIZOV1L4</t>
  </si>
  <si>
    <t xml:space="preserve"> EF15010</t>
  </si>
  <si>
    <t xml:space="preserve">    EF90003 , AFPAT01L4</t>
  </si>
  <si>
    <t>P: AFHIS01L5</t>
  </si>
  <si>
    <t>AFPAT01L4, TKBE0531</t>
  </si>
  <si>
    <t>AFPAT01L4, EF90007</t>
  </si>
  <si>
    <t>P:  AFHEM01L5</t>
  </si>
  <si>
    <t xml:space="preserve">   TKBE0531</t>
  </si>
  <si>
    <t>P:  AFTOX01L5</t>
  </si>
  <si>
    <t>P: AFACIV1L5</t>
  </si>
  <si>
    <t>EF90007, AFSEJ01L2</t>
  </si>
  <si>
    <t>P: AFCIT01L6</t>
  </si>
  <si>
    <t>P: AFITR01L6</t>
  </si>
  <si>
    <t>P:  EF45009</t>
  </si>
  <si>
    <t>P: AFGDM01L6</t>
  </si>
  <si>
    <t>P:   EF45003</t>
  </si>
  <si>
    <t>P: AFIRFV1L6</t>
  </si>
  <si>
    <t xml:space="preserve"> EF90012</t>
  </si>
  <si>
    <t>AFSEJ01L2, EF35002</t>
  </si>
  <si>
    <t>P: AFHEM03L5</t>
  </si>
  <si>
    <t>P: EF45009</t>
  </si>
  <si>
    <t>P: AFMIK01L5</t>
  </si>
  <si>
    <t>P: AFSBI01L5</t>
  </si>
  <si>
    <t>TKBE0131, AFFIZ01L1</t>
  </si>
  <si>
    <t>P: AFTSP01L5</t>
  </si>
  <si>
    <t xml:space="preserve">  TKBE0531</t>
  </si>
  <si>
    <t>P:  AFTOXV1L5</t>
  </si>
  <si>
    <t>P: AFALL01L6</t>
  </si>
  <si>
    <t xml:space="preserve"> EF35002</t>
  </si>
  <si>
    <t>P: AFIRF01L6</t>
  </si>
  <si>
    <t>P: AFGVM01L6</t>
  </si>
  <si>
    <t xml:space="preserve"> EF45014</t>
  </si>
  <si>
    <t>AFSBI01L5, AFSZT01L5</t>
  </si>
  <si>
    <t>AFIMM01L5, AFALL01L6</t>
  </si>
  <si>
    <t>AFANA03L6, AFMIK01L5</t>
  </si>
  <si>
    <t>AFSZT01L5, AFSET01L6</t>
  </si>
  <si>
    <t>kritériumfeltétel</t>
  </si>
  <si>
    <t>Molekuláris genetikai módszerek az onkológiai lab. diagnosztikában</t>
  </si>
  <si>
    <t>Immunológia, Sejtbiológia</t>
  </si>
  <si>
    <r>
      <t>AFANA01L1</t>
    </r>
    <r>
      <rPr>
        <sz val="9"/>
        <rFont val="Garamond"/>
        <family val="1"/>
      </rPr>
      <t>, P: EF35001</t>
    </r>
  </si>
  <si>
    <t>AFANA01L1, EF 90001</t>
  </si>
  <si>
    <r>
      <t xml:space="preserve">  </t>
    </r>
    <r>
      <rPr>
        <b/>
        <sz val="9"/>
        <rFont val="Garamond"/>
        <family val="1"/>
      </rPr>
      <t>EF90002, EF90005</t>
    </r>
  </si>
  <si>
    <t>tartalmazza a Biokémia és molekuláris biológia I-II-III.-at, az abszolutórium feltétele, addig bármelyik félévben letehtő</t>
  </si>
  <si>
    <t>tartalmazza a Mikrobiológia alapjai I-II-III-t, a 4. félév végén ajánlott letenni, de legkésőbb a 6. félév végéig</t>
  </si>
  <si>
    <t>AFFIZ01L1, AFBIM01L4</t>
  </si>
  <si>
    <r>
      <t xml:space="preserve">  </t>
    </r>
    <r>
      <rPr>
        <b/>
        <sz val="9"/>
        <rFont val="Garamond"/>
        <family val="1"/>
      </rPr>
      <t xml:space="preserve"> EF45006</t>
    </r>
  </si>
  <si>
    <t>EF 45003, AFGDM01L6</t>
  </si>
  <si>
    <t>EF90003, EF35002</t>
  </si>
  <si>
    <t>P: AFACI01L5, AFHEM03L5</t>
  </si>
  <si>
    <t>AFSEJ01L2, P: AFHIS03L5</t>
  </si>
  <si>
    <t>EF90003, AFBIM01L4</t>
  </si>
  <si>
    <t>AFIMM01L5, EF90007</t>
  </si>
  <si>
    <t>AFANA01L1, EF35002</t>
  </si>
  <si>
    <t>EF35002, P: AFSET01L6</t>
  </si>
  <si>
    <t>EF90007, AFIMM01L5</t>
  </si>
  <si>
    <t>AFGEN01L3, AFPAT01L4</t>
  </si>
  <si>
    <t>TKBE0431, EF90007</t>
  </si>
  <si>
    <t>EF20064,  P: EF45009</t>
  </si>
  <si>
    <t>EF20064, EF9007</t>
  </si>
  <si>
    <t>EF90007, EF15014</t>
  </si>
  <si>
    <t>levelező</t>
  </si>
  <si>
    <t>számonkérési formája                                                                     (4)</t>
  </si>
  <si>
    <t>jellege                                      (köt.,                 köt. vál.)                            (8)</t>
  </si>
  <si>
    <t>felvétel előkövetelménye/i           (a tantárgy kódja)                    (9)</t>
  </si>
  <si>
    <t>TKBE0131_L</t>
  </si>
  <si>
    <t>TKBL0131_L</t>
  </si>
  <si>
    <t>P:  TKBE0131_L</t>
  </si>
  <si>
    <t>AFELS01L1_L</t>
  </si>
  <si>
    <t>AFFIZ01L1_L</t>
  </si>
  <si>
    <t>AFFIZ02L1_L</t>
  </si>
  <si>
    <t>P:   AFFIZ01L1_L</t>
  </si>
  <si>
    <t>AFANA01L1_L</t>
  </si>
  <si>
    <t>TKBE0331_L</t>
  </si>
  <si>
    <t>TKBL0331_L</t>
  </si>
  <si>
    <t>P: TKBE0331_L</t>
  </si>
  <si>
    <t>3 gyak.jegy  + 5 koll.</t>
  </si>
  <si>
    <t>EF20068_L</t>
  </si>
  <si>
    <t>AFTRS01L1_L</t>
  </si>
  <si>
    <t>AFBIK01L2_L</t>
  </si>
  <si>
    <t xml:space="preserve">  TKBE 0331_L</t>
  </si>
  <si>
    <t>AFBIK02L2_L</t>
  </si>
  <si>
    <t>P: AFBIK01L2_L</t>
  </si>
  <si>
    <t>EF35001_L</t>
  </si>
  <si>
    <t>P:   AFSEJ01L2_L</t>
  </si>
  <si>
    <t>TKBE0131_L, EF20064_L</t>
  </si>
  <si>
    <t>P: TKBE0431_L</t>
  </si>
  <si>
    <t>EF90001_L</t>
  </si>
  <si>
    <t>EF20066_L</t>
  </si>
  <si>
    <t>Informatika és könyvtárismeret</t>
  </si>
  <si>
    <t>EF20064_L</t>
  </si>
  <si>
    <t>EF20065_L</t>
  </si>
  <si>
    <t>P: EF20064_L</t>
  </si>
  <si>
    <t>EF90008_L</t>
  </si>
  <si>
    <t>AFSEJ01L2_L</t>
  </si>
  <si>
    <t>AFSEJ02L2_L</t>
  </si>
  <si>
    <t>5 gyak.jegy   + 7 koll.</t>
  </si>
  <si>
    <t>EF35003_L</t>
  </si>
  <si>
    <t xml:space="preserve">* köt. </t>
  </si>
  <si>
    <t>AFANA01L1_L, P: EF35001_L</t>
  </si>
  <si>
    <t>EF35005_L</t>
  </si>
  <si>
    <t>* köt.vál.</t>
  </si>
  <si>
    <t>EF15008_L</t>
  </si>
  <si>
    <t>AFSZFV1L2_L</t>
  </si>
  <si>
    <t>TKBE0332_L</t>
  </si>
  <si>
    <t>TKBL0332_L</t>
  </si>
  <si>
    <t>P: TKBE0332_L</t>
  </si>
  <si>
    <t>AFETI01L3_L</t>
  </si>
  <si>
    <t>EF90005_L</t>
  </si>
  <si>
    <t>Biokémia és molekuláris biológia II.</t>
  </si>
  <si>
    <t>AFBIK01L2_L, AFSEJ01L2_L</t>
  </si>
  <si>
    <t>EF90006_L</t>
  </si>
  <si>
    <t>P: EF90005_L</t>
  </si>
  <si>
    <t>EF35002_L</t>
  </si>
  <si>
    <t>AFGEN01L3_L</t>
  </si>
  <si>
    <t>EF90002_L</t>
  </si>
  <si>
    <t>EF90001_L, AFSEJ01L2_L</t>
  </si>
  <si>
    <t>EF90010_L</t>
  </si>
  <si>
    <t>Mikrobiológia  alapjai II.</t>
  </si>
  <si>
    <t>EF90011_L</t>
  </si>
  <si>
    <t>P: EF90010_L</t>
  </si>
  <si>
    <t>TKBE0531_L</t>
  </si>
  <si>
    <t xml:space="preserve">   AFFIZ01L1_L, TKBE0431_L</t>
  </si>
  <si>
    <t>TKBL0531_L</t>
  </si>
  <si>
    <t>P: TKBE 0531_L</t>
  </si>
  <si>
    <t>3 gyak.jegy   +  7  koll.</t>
  </si>
  <si>
    <t>EF35004_L</t>
  </si>
  <si>
    <t xml:space="preserve">*köt. </t>
  </si>
  <si>
    <t>P: EF35002_L</t>
  </si>
  <si>
    <t>EF35006_L</t>
  </si>
  <si>
    <t>EF45008_L</t>
  </si>
  <si>
    <t>EF90004_L</t>
  </si>
  <si>
    <t>AFANA01L1_L, EF90001_L</t>
  </si>
  <si>
    <t>AFPAT01L4_L</t>
  </si>
  <si>
    <r>
      <t xml:space="preserve"> </t>
    </r>
    <r>
      <rPr>
        <b/>
        <sz val="9"/>
        <rFont val="Garamond"/>
        <family val="1"/>
      </rPr>
      <t xml:space="preserve"> EF90002_L, EF90005_L</t>
    </r>
  </si>
  <si>
    <t>AFBIM01L4_L</t>
  </si>
  <si>
    <t>EF90007_L</t>
  </si>
  <si>
    <t xml:space="preserve">  EF90005_L, EF35002_L</t>
  </si>
  <si>
    <t>AFBIK03L4_L</t>
  </si>
  <si>
    <t>P: EF90007_L</t>
  </si>
  <si>
    <t>EF90003_L</t>
  </si>
  <si>
    <t>EF90012_L</t>
  </si>
  <si>
    <t xml:space="preserve">  EF90010_L</t>
  </si>
  <si>
    <t>EF90013_L</t>
  </si>
  <si>
    <t>P: EF90012_L</t>
  </si>
  <si>
    <t>TKBE0532_L</t>
  </si>
  <si>
    <t>TKBL0532_L</t>
  </si>
  <si>
    <t>P: TKBE0532_L</t>
  </si>
  <si>
    <t xml:space="preserve"> 3 gyak.jegy   + 6  koll. </t>
  </si>
  <si>
    <t>AFIZO01L4_L</t>
  </si>
  <si>
    <t>AFIZOV1L4_L</t>
  </si>
  <si>
    <t>TKBE0132_L</t>
  </si>
  <si>
    <t>AFIZO02L4_L</t>
  </si>
  <si>
    <t>P:  AFIZO01L4_L</t>
  </si>
  <si>
    <t>AFIZOV2L4_L</t>
  </si>
  <si>
    <t>P:  AFIZOV1L4_L</t>
  </si>
  <si>
    <t>EF15009_L</t>
  </si>
  <si>
    <t>kritérium-feltétel</t>
  </si>
  <si>
    <t>EF15010_L</t>
  </si>
  <si>
    <t>EF15011_L</t>
  </si>
  <si>
    <t xml:space="preserve"> EF15010_L</t>
  </si>
  <si>
    <t>EF15012_L</t>
  </si>
  <si>
    <t>EF 15015_L</t>
  </si>
  <si>
    <t>EF 15016_L</t>
  </si>
  <si>
    <t>EF 15017_L</t>
  </si>
  <si>
    <t>EF 15018_L</t>
  </si>
  <si>
    <t>EF90022_L</t>
  </si>
  <si>
    <t>EF90023_L</t>
  </si>
  <si>
    <t>EF45006_L</t>
  </si>
  <si>
    <t>EF45007_L</t>
  </si>
  <si>
    <t>P: EF45006_L</t>
  </si>
  <si>
    <t>EF15013_L</t>
  </si>
  <si>
    <t>AFHIS01L5_L</t>
  </si>
  <si>
    <t xml:space="preserve">    EF90003_L , AFPAT01L4_L</t>
  </si>
  <si>
    <t>AFHIS02L5_L</t>
  </si>
  <si>
    <t>P: AFHIS01L5_L</t>
  </si>
  <si>
    <t>EF45001_L</t>
  </si>
  <si>
    <t>AFPAT01L4_L, TKBE0531_L</t>
  </si>
  <si>
    <t>EF45002_L</t>
  </si>
  <si>
    <t>P: EF45001_L</t>
  </si>
  <si>
    <t>AFHEM01L5_L</t>
  </si>
  <si>
    <t>AFPAT01L4_L, EF90007_L</t>
  </si>
  <si>
    <t>AFHEM02L5_L</t>
  </si>
  <si>
    <t>P:  AFHEM01L5_L</t>
  </si>
  <si>
    <t>EF90016_L</t>
  </si>
  <si>
    <t>EF90017_L</t>
  </si>
  <si>
    <t>P: EF90016_L</t>
  </si>
  <si>
    <t>AFTOX01L5_L</t>
  </si>
  <si>
    <t xml:space="preserve">   TKBE0531_L</t>
  </si>
  <si>
    <t>AFTOX02L5_L</t>
  </si>
  <si>
    <t>P:  AFTOX01L5_L</t>
  </si>
  <si>
    <t>7 gyak.jegy   + 6 koll.</t>
  </si>
  <si>
    <t>AFACIV1L5_L</t>
  </si>
  <si>
    <t>AFFIZ01L1_L, AFBIM01L4_L</t>
  </si>
  <si>
    <t>AFACIV2L5_L</t>
  </si>
  <si>
    <t>P: AFACIV1L5_L</t>
  </si>
  <si>
    <t>AFIMMV1L5_L</t>
  </si>
  <si>
    <t>AFSBIV1L5_L</t>
  </si>
  <si>
    <t>EF90007_L, AFSEJ01L2_L</t>
  </si>
  <si>
    <t>EF90014_L</t>
  </si>
  <si>
    <t>EF15014_L</t>
  </si>
  <si>
    <t>AFCIT01L6_L</t>
  </si>
  <si>
    <t>AFCIT02L6_L</t>
  </si>
  <si>
    <t>P: AFCIT01L6_L</t>
  </si>
  <si>
    <t>AFITR01L6_L</t>
  </si>
  <si>
    <t>Immundiagnosztikai és transzfúziológiai diagn. módszerek (ea.)</t>
  </si>
  <si>
    <t>AFITR02L6_L</t>
  </si>
  <si>
    <t>Immundiagnosztikai és transzfúziológiai diagn. módszerek (gy.)</t>
  </si>
  <si>
    <t>P: AFITR01L6_L</t>
  </si>
  <si>
    <t>EF45003_L</t>
  </si>
  <si>
    <t>EF45006_L, EF45001_L</t>
  </si>
  <si>
    <t>EF45004_L</t>
  </si>
  <si>
    <t>P:   EF45003_L</t>
  </si>
  <si>
    <t>EF45009_L</t>
  </si>
  <si>
    <t>EF20067_L</t>
  </si>
  <si>
    <t>EF45010_L</t>
  </si>
  <si>
    <t>P:  EF45009_L</t>
  </si>
  <si>
    <t>EF90019_L</t>
  </si>
  <si>
    <t xml:space="preserve">   EF45006_L,  EF45010_L</t>
  </si>
  <si>
    <t>AFGDM01L6_L</t>
  </si>
  <si>
    <t>P: AFGDM01L6_L</t>
  </si>
  <si>
    <t>AFGDM02L6_L</t>
  </si>
  <si>
    <t>7 gyak.jegy   + 5  koll.</t>
  </si>
  <si>
    <t>AFFARV1L6_L</t>
  </si>
  <si>
    <t>AFACAV1L6_L</t>
  </si>
  <si>
    <t>AFTUDV1L6_L</t>
  </si>
  <si>
    <t>AFEVMV1L6_L</t>
  </si>
  <si>
    <t>AFIRFV1L6_L</t>
  </si>
  <si>
    <t>AFIRFV2L6_L</t>
  </si>
  <si>
    <t>P: AFIRFV1L6_L</t>
  </si>
  <si>
    <t>AFIACV1L6_L</t>
  </si>
  <si>
    <t>AFQUMV1L6_L</t>
  </si>
  <si>
    <t>Minőségbiztosítás és ellenőrzés az orvosdiagn. laboratóriumban</t>
  </si>
  <si>
    <t>EF20064_L, EF90007_L, P: EF45009_L</t>
  </si>
  <si>
    <t>EF20069_L</t>
  </si>
  <si>
    <t>AFSETV1L6_L</t>
  </si>
  <si>
    <t>AFSEJ01L2_L, EF35002_L</t>
  </si>
  <si>
    <t>EF90015_L</t>
  </si>
  <si>
    <t>EF20070_L</t>
  </si>
  <si>
    <t xml:space="preserve">Ha tanulmányai megkezdésekor a hallgató nem rendelkezik a szakiránynak megfelelő laboratóriumi gyakorlattal, akkor a 7. szemeszterben a gyakorlatok óraszáma megegyezik a nappali tagozatos óraszámmal. </t>
  </si>
  <si>
    <t>(100)               40</t>
  </si>
  <si>
    <t xml:space="preserve">  (80)      30</t>
  </si>
  <si>
    <t xml:space="preserve">(120)            40  </t>
  </si>
  <si>
    <t xml:space="preserve"> AFITR01L6_L</t>
  </si>
  <si>
    <t>EF45011_L</t>
  </si>
  <si>
    <t>(160)         60</t>
  </si>
  <si>
    <t>EF45003_L, AFGDM01L6_L</t>
  </si>
  <si>
    <t>EF90020_L</t>
  </si>
  <si>
    <t>(100)       40</t>
  </si>
  <si>
    <t>(560)        210</t>
  </si>
  <si>
    <t>EF90021_L</t>
  </si>
  <si>
    <t>EF45012_L</t>
  </si>
  <si>
    <t>EF45013_L</t>
  </si>
  <si>
    <t xml:space="preserve">35 gyak.jegy  + 36 koll. </t>
  </si>
  <si>
    <r>
      <t>Záróvizsga:</t>
    </r>
    <r>
      <rPr>
        <sz val="10"/>
        <rFont val="Garamond"/>
        <family val="1"/>
      </rPr>
      <t xml:space="preserve"> szóbeli és gyakorlati vizsga a szakirányú képzés anyagából:</t>
    </r>
  </si>
  <si>
    <t>AFANA02L5_L</t>
  </si>
  <si>
    <t>EF90003_L, EF35002_L</t>
  </si>
  <si>
    <t>AFACI01L5_L</t>
  </si>
  <si>
    <t>AFACI02L5_L</t>
  </si>
  <si>
    <t>P: AFACI01L5_L, AFHEM03L5_L</t>
  </si>
  <si>
    <t>AFHEM03L5_L</t>
  </si>
  <si>
    <t>AFHEM04L5_L</t>
  </si>
  <si>
    <t>P: AFHEM03L5_L</t>
  </si>
  <si>
    <t>AFHIS03L5_L</t>
  </si>
  <si>
    <t>AFSEJ01L2_L, P: AFHIS03L5_L</t>
  </si>
  <si>
    <t>AFHIS04L5_L</t>
  </si>
  <si>
    <t>P: AFHIS03L5_L</t>
  </si>
  <si>
    <t>AFIMM01L5_L</t>
  </si>
  <si>
    <t>EF90003_L, AFBIM01L4_L</t>
  </si>
  <si>
    <t>P: EF45009_L</t>
  </si>
  <si>
    <t>AFMIK01L5_L</t>
  </si>
  <si>
    <t>AFMIK02L5_L</t>
  </si>
  <si>
    <t>P: AFMIK01L5_L</t>
  </si>
  <si>
    <t>AFSZT01L5_L</t>
  </si>
  <si>
    <t>P: AFSBI01L5_L</t>
  </si>
  <si>
    <t>AFSBI01L5_L</t>
  </si>
  <si>
    <t>AFTSP01L5_L</t>
  </si>
  <si>
    <t>TKBE0131_L, AFFIZ01L1_L</t>
  </si>
  <si>
    <t>AFTSP02L5_L</t>
  </si>
  <si>
    <t>P: AFTSP01L5_L</t>
  </si>
  <si>
    <t xml:space="preserve">   8 gyak   +   9 koll.</t>
  </si>
  <si>
    <t>AFSHBV1L5_L</t>
  </si>
  <si>
    <t>AFECMV1L5_L</t>
  </si>
  <si>
    <t>Az extracelluláris mátrix sejtbiológiája és a sejtadhézió molekuláris alapjai</t>
  </si>
  <si>
    <t>AFFTMV1L5_L</t>
  </si>
  <si>
    <t>AFHEMV1L5_L</t>
  </si>
  <si>
    <t>Hematológia és hemosztázis diagnosztikai módszerek (ea.)</t>
  </si>
  <si>
    <t>EF45014_L</t>
  </si>
  <si>
    <t>AFTOXV1L5_L</t>
  </si>
  <si>
    <t xml:space="preserve">  TKBE0531_L</t>
  </si>
  <si>
    <t>AFTOXV2L5_L</t>
  </si>
  <si>
    <t>P:  AFTOXV1L5_L</t>
  </si>
  <si>
    <t>AFIVM01L6_L</t>
  </si>
  <si>
    <t>AFIMM01L5_L, EF90007_L</t>
  </si>
  <si>
    <t>AFALL01L6_L</t>
  </si>
  <si>
    <t>AFANA01L1_L, EF35002_L</t>
  </si>
  <si>
    <t>AFALL02L6_L</t>
  </si>
  <si>
    <t>P: AFALL01L6_L</t>
  </si>
  <si>
    <t>AFFAR01L6_L</t>
  </si>
  <si>
    <t xml:space="preserve"> EF35002_L</t>
  </si>
  <si>
    <t>AFEVM01L6_L</t>
  </si>
  <si>
    <t>EF35002_L, P: AFSET01L6_L</t>
  </si>
  <si>
    <t>AFANA03L6_L</t>
  </si>
  <si>
    <t>AFIRF01L6_L</t>
  </si>
  <si>
    <t>EF90007_L, AFIMM01L5_L</t>
  </si>
  <si>
    <t>AFIRF02L6_L</t>
  </si>
  <si>
    <t>P: AFIRF01L6_L</t>
  </si>
  <si>
    <t>AFQUM01L6_L</t>
  </si>
  <si>
    <t>EF20064_L, EF45009_L</t>
  </si>
  <si>
    <t>AFGVM01L6_L</t>
  </si>
  <si>
    <t>AFGEN01L3_L, AFPAT01L4_L</t>
  </si>
  <si>
    <t>AFGVM02L6_L</t>
  </si>
  <si>
    <t>P: AFGVM01L6_L</t>
  </si>
  <si>
    <t>AFSET01L6_L</t>
  </si>
  <si>
    <t>AFSEJ01L2, EF35002_L</t>
  </si>
  <si>
    <t xml:space="preserve">   7 gyak   +   6 koll </t>
  </si>
  <si>
    <t>AFCITV1L6_L</t>
  </si>
  <si>
    <t xml:space="preserve">Citológiai diagnosztikai módszerek </t>
  </si>
  <si>
    <t>EF45015_L</t>
  </si>
  <si>
    <t xml:space="preserve"> EF45014_L</t>
  </si>
  <si>
    <t>AFTBIV1L6_L</t>
  </si>
  <si>
    <t xml:space="preserve"> EF90007_L</t>
  </si>
  <si>
    <t>AFBMG01L7_L</t>
  </si>
  <si>
    <t>AFSBI01L5_L, AFSZT01L5_L</t>
  </si>
  <si>
    <t>AFFAG01L7_L</t>
  </si>
  <si>
    <t>AFIMG01L7_L</t>
  </si>
  <si>
    <t>AFIMM01L5_L, AFALL01L6_L</t>
  </si>
  <si>
    <t>AFMMG01L7_L</t>
  </si>
  <si>
    <t>AFANA03L6_L, AFMIK01L5_L</t>
  </si>
  <si>
    <t>AFSSG01L7_L</t>
  </si>
  <si>
    <t>AFSZT01L5_L, AFSET01L6_L</t>
  </si>
  <si>
    <t>AFONKV1L7_L</t>
  </si>
  <si>
    <t>Molekuláris genetikai módszerek az onkológiai laboratóriumi diagnosztikában</t>
  </si>
  <si>
    <t>AFSETV2L7_L</t>
  </si>
  <si>
    <t>AFTUMV1L7_L</t>
  </si>
  <si>
    <t xml:space="preserve"> EF90012_L</t>
  </si>
  <si>
    <t>AFSZKV1L8_L</t>
  </si>
  <si>
    <t>AFLKMV1L8_L</t>
  </si>
  <si>
    <t xml:space="preserve">   33 gyak +    41 koll. </t>
  </si>
  <si>
    <t>Sejtbiológia</t>
  </si>
  <si>
    <t>Immunológia</t>
  </si>
  <si>
    <r>
      <t xml:space="preserve">Az egészségtudományi ágon belül a képzési és kimeneti követelményekben előírt közös képzési szakasz minimális kreditpontja 25, amely a 252/2004.(VIII.30) sz. Kormányrendelet értelmező rendelkezése szerint (2. § (4)): az első vagy első két szemeszter részben vagy egészben közös ismeretanyagára épül. A képzési ágon belül, </t>
    </r>
    <r>
      <rPr>
        <b/>
        <sz val="10"/>
        <rFont val="Garamond"/>
        <family val="1"/>
      </rPr>
      <t>más alapszakra való átlépéskor</t>
    </r>
    <r>
      <rPr>
        <sz val="10"/>
        <rFont val="Garamond"/>
        <family val="1"/>
      </rPr>
      <t xml:space="preserve"> (az új alapszaktól függően) az átvihető 25 kredit az alábbi </t>
    </r>
    <r>
      <rPr>
        <i/>
        <sz val="10"/>
        <rFont val="Garamond"/>
        <family val="1"/>
      </rPr>
      <t>ismeretkörök</t>
    </r>
    <r>
      <rPr>
        <sz val="10"/>
        <rFont val="Garamond"/>
        <family val="1"/>
      </rPr>
      <t xml:space="preserve">höz tartozó tantárgyakból választható ki: </t>
    </r>
  </si>
  <si>
    <t>Makromolekulák szerkezete és funkciója</t>
  </si>
  <si>
    <t>144/3/V.75/2007.OLKDA</t>
  </si>
  <si>
    <t>144/3-L/V.75/2007.OLKDA</t>
  </si>
  <si>
    <t>EF45027</t>
  </si>
  <si>
    <t>EF45028</t>
  </si>
  <si>
    <t>AFMAN01L5</t>
  </si>
  <si>
    <t>AFMAN02L5</t>
  </si>
  <si>
    <t>AFBMG02L7</t>
  </si>
  <si>
    <t>AFBMG03L7</t>
  </si>
  <si>
    <t>AFIMM01L5, AFALL01L4</t>
  </si>
  <si>
    <t>AFIMM01L5, AFALL01L5</t>
  </si>
  <si>
    <t>AFIMG03L7</t>
  </si>
  <si>
    <t>AFIMG02L7</t>
  </si>
  <si>
    <t>AFMMG02L7</t>
  </si>
  <si>
    <t>AFBMG02L7_L</t>
  </si>
  <si>
    <t>AFBMG03L7_L</t>
  </si>
  <si>
    <t>AFIMG02L7_L</t>
  </si>
  <si>
    <t>AFIMG03L7_L</t>
  </si>
  <si>
    <t>AFMMG02L7_L</t>
  </si>
  <si>
    <t>2005. szeptember, módosítva 2008. szeptember</t>
  </si>
  <si>
    <t>Dr. Módis László, egyetemi tanár, módosítás: Prof. Dr. Muszbek László, akadémikus, egyetemi tanár, alapszakfelelős</t>
  </si>
  <si>
    <t>2005. szeptember, módosítva: 2008. szeptember</t>
  </si>
  <si>
    <t>Biokémia és molekuláris biológia kutatólaboratóriumi gyakorlat
(Biokémiai és Molekuláris Biológiai Intézet)</t>
  </si>
  <si>
    <t>Biokémia és molekuláris biológia kutatólaboratóriumi gyakorlat
(Orvosi Vegytani IntézetI</t>
  </si>
  <si>
    <t>Biokémia és molekuláris biológia kutatólaboratóriumi gyakorlat
(Klinikai Kutató Központ)</t>
  </si>
  <si>
    <t>Immunbiológiai kutatólaboratóriumi gyakorlat
(III. sz. Belgyógyászati Klinika)</t>
  </si>
  <si>
    <t>Immunbiológiai kutatólaboratóriumi gyakorlat
(Immunológiai Intézet)</t>
  </si>
  <si>
    <t>Immunbiológiai kutatólaboratóriumi gyakorlat
(Klinikai Kutató Központ)</t>
  </si>
  <si>
    <t>Molekuláris morfológiai kutatólaboratóriumi gyakorlat
(Anatómiai, Szövet- és Fejlődéstani Intézet)</t>
  </si>
  <si>
    <t>Molekuláris morfológiai kutatólaboratóriumi gyakorlat
(Biofizikai és Sejtbiológiai Intézet)</t>
  </si>
  <si>
    <t>Biokémia és molekuláris biológia kutatólaboratóriumi gyakorlat
(Orvosi Vegytani Intézet)</t>
  </si>
  <si>
    <t>EF90007_L, EF15014_L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</si>
</sst>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0">
    <font>
      <sz val="10"/>
      <name val="Arial"/>
      <family val="0"/>
    </font>
    <font>
      <sz val="8"/>
      <name val="Garamond"/>
      <family val="1"/>
    </font>
    <font>
      <b/>
      <sz val="10"/>
      <name val="Garamond"/>
      <family val="1"/>
    </font>
    <font>
      <sz val="10"/>
      <name val="Arial CE"/>
      <family val="0"/>
    </font>
    <font>
      <b/>
      <sz val="9"/>
      <name val="Garamond"/>
      <family val="1"/>
    </font>
    <font>
      <b/>
      <sz val="10"/>
      <name val="Arial CE"/>
      <family val="0"/>
    </font>
    <font>
      <b/>
      <sz val="11"/>
      <name val="Garamond"/>
      <family val="1"/>
    </font>
    <font>
      <sz val="9"/>
      <name val="Garamond"/>
      <family val="1"/>
    </font>
    <font>
      <b/>
      <sz val="8"/>
      <name val="Garamond"/>
      <family val="1"/>
    </font>
    <font>
      <sz val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Garamond"/>
      <family val="1"/>
    </font>
    <font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23" xfId="0" applyFont="1" applyBorder="1" applyAlignment="1">
      <alignment wrapText="1"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4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13" fillId="0" borderId="15" xfId="0" applyFont="1" applyBorder="1" applyAlignment="1">
      <alignment/>
    </xf>
    <xf numFmtId="0" fontId="9" fillId="0" borderId="0" xfId="0" applyFont="1" applyAlignment="1">
      <alignment horizontal="justify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6"/>
  <sheetViews>
    <sheetView tabSelected="1" zoomScalePageLayoutView="0" workbookViewId="0" topLeftCell="A226">
      <selection activeCell="F231" sqref="F231"/>
    </sheetView>
  </sheetViews>
  <sheetFormatPr defaultColWidth="9.140625" defaultRowHeight="12.75"/>
  <cols>
    <col min="1" max="1" width="3.8515625" style="0" customWidth="1"/>
    <col min="2" max="2" width="13.00390625" style="75" customWidth="1"/>
    <col min="3" max="3" width="51.140625" style="0" customWidth="1"/>
    <col min="4" max="4" width="9.57421875" style="0" customWidth="1"/>
    <col min="5" max="5" width="4.57421875" style="0" customWidth="1"/>
    <col min="6" max="6" width="4.28125" style="0" customWidth="1"/>
    <col min="7" max="7" width="4.7109375" style="0" customWidth="1"/>
    <col min="8" max="8" width="13.421875" style="0" customWidth="1"/>
    <col min="9" max="9" width="23.7109375" style="0" customWidth="1"/>
  </cols>
  <sheetData>
    <row r="1" spans="1:10" s="12" customFormat="1" ht="12.75">
      <c r="A1" s="102" t="s">
        <v>0</v>
      </c>
      <c r="B1" s="102"/>
      <c r="C1" s="106" t="s">
        <v>135</v>
      </c>
      <c r="D1" s="107"/>
      <c r="E1" s="108"/>
      <c r="F1" s="108"/>
      <c r="G1" s="3"/>
      <c r="H1" s="3"/>
      <c r="I1" s="3"/>
      <c r="J1" s="4"/>
    </row>
    <row r="2" spans="1:10" s="12" customFormat="1" ht="11.25">
      <c r="A2" s="102" t="s">
        <v>1</v>
      </c>
      <c r="B2" s="102"/>
      <c r="C2" s="12" t="s">
        <v>769</v>
      </c>
      <c r="D2" s="3"/>
      <c r="E2" s="3"/>
      <c r="F2" s="3"/>
      <c r="G2" s="3"/>
      <c r="H2" s="3"/>
      <c r="I2" s="3"/>
      <c r="J2" s="4"/>
    </row>
    <row r="3" spans="1:10" s="12" customFormat="1" ht="12.75">
      <c r="A3" s="102" t="s">
        <v>2</v>
      </c>
      <c r="B3" s="102"/>
      <c r="C3" s="2" t="s">
        <v>789</v>
      </c>
      <c r="D3" s="3"/>
      <c r="E3" s="3"/>
      <c r="F3" s="109"/>
      <c r="G3" s="110"/>
      <c r="H3" s="3"/>
      <c r="I3" s="3"/>
      <c r="J3" s="4"/>
    </row>
    <row r="4" spans="1:10" s="12" customFormat="1" ht="12.75">
      <c r="A4" s="102" t="s">
        <v>3</v>
      </c>
      <c r="B4" s="102"/>
      <c r="C4" s="2" t="s">
        <v>4</v>
      </c>
      <c r="D4" s="3"/>
      <c r="E4" s="3"/>
      <c r="F4" s="111"/>
      <c r="G4" s="111"/>
      <c r="H4" s="3"/>
      <c r="I4" s="3"/>
      <c r="J4" s="4"/>
    </row>
    <row r="5" spans="1:10" s="12" customFormat="1" ht="12.75">
      <c r="A5" s="102" t="s">
        <v>5</v>
      </c>
      <c r="B5" s="102"/>
      <c r="C5" s="102" t="s">
        <v>788</v>
      </c>
      <c r="D5" s="147"/>
      <c r="E5" s="147"/>
      <c r="F5" s="147"/>
      <c r="G5" s="147"/>
      <c r="H5" s="3"/>
      <c r="I5" s="3"/>
      <c r="J5" s="4"/>
    </row>
    <row r="6" spans="1:10" s="12" customFormat="1" ht="15">
      <c r="A6" s="103" t="s">
        <v>6</v>
      </c>
      <c r="B6" s="103"/>
      <c r="C6" s="103"/>
      <c r="D6" s="103"/>
      <c r="E6" s="103"/>
      <c r="F6" s="103"/>
      <c r="G6" s="103"/>
      <c r="H6" s="103"/>
      <c r="I6" s="103"/>
      <c r="J6" s="4"/>
    </row>
    <row r="7" spans="1:10" s="12" customFormat="1" ht="12.75">
      <c r="A7" s="6"/>
      <c r="B7" s="63"/>
      <c r="C7" s="6"/>
      <c r="D7" s="6"/>
      <c r="E7" s="6"/>
      <c r="F7" s="6"/>
      <c r="G7" s="6"/>
      <c r="H7" s="6"/>
      <c r="I7" s="6"/>
      <c r="J7" s="4"/>
    </row>
    <row r="8" spans="1:10" s="12" customFormat="1" ht="12">
      <c r="A8" s="104" t="s">
        <v>7</v>
      </c>
      <c r="B8" s="104" t="s">
        <v>8</v>
      </c>
      <c r="C8" s="105"/>
      <c r="D8" s="105"/>
      <c r="E8" s="105"/>
      <c r="F8" s="105"/>
      <c r="G8" s="105"/>
      <c r="H8" s="105"/>
      <c r="I8" s="105"/>
      <c r="J8" s="4"/>
    </row>
    <row r="9" spans="1:10" s="12" customFormat="1" ht="11.25">
      <c r="A9" s="105"/>
      <c r="B9" s="113" t="s">
        <v>150</v>
      </c>
      <c r="C9" s="104" t="s">
        <v>9</v>
      </c>
      <c r="D9" s="104" t="s">
        <v>10</v>
      </c>
      <c r="E9" s="104" t="s">
        <v>11</v>
      </c>
      <c r="F9" s="105"/>
      <c r="G9" s="104" t="s">
        <v>147</v>
      </c>
      <c r="H9" s="104" t="s">
        <v>140</v>
      </c>
      <c r="I9" s="104" t="s">
        <v>151</v>
      </c>
      <c r="J9" s="4"/>
    </row>
    <row r="10" spans="1:10" s="12" customFormat="1" ht="11.25">
      <c r="A10" s="105"/>
      <c r="B10" s="114"/>
      <c r="C10" s="105"/>
      <c r="D10" s="105"/>
      <c r="E10" s="105"/>
      <c r="F10" s="105"/>
      <c r="G10" s="105"/>
      <c r="H10" s="105"/>
      <c r="I10" s="105"/>
      <c r="J10" s="4"/>
    </row>
    <row r="11" spans="1:10" s="12" customFormat="1" ht="36">
      <c r="A11" s="105"/>
      <c r="B11" s="114"/>
      <c r="C11" s="105"/>
      <c r="D11" s="105"/>
      <c r="E11" s="7" t="s">
        <v>12</v>
      </c>
      <c r="F11" s="7" t="s">
        <v>13</v>
      </c>
      <c r="G11" s="105"/>
      <c r="H11" s="105"/>
      <c r="I11" s="105"/>
      <c r="J11" s="4"/>
    </row>
    <row r="12" spans="1:10" s="12" customFormat="1" ht="12">
      <c r="A12" s="7">
        <v>1</v>
      </c>
      <c r="B12" s="45" t="s">
        <v>296</v>
      </c>
      <c r="C12" s="8" t="s">
        <v>14</v>
      </c>
      <c r="D12" s="7" t="s">
        <v>15</v>
      </c>
      <c r="E12" s="7">
        <v>42</v>
      </c>
      <c r="F12" s="7">
        <v>0</v>
      </c>
      <c r="G12" s="7">
        <v>5</v>
      </c>
      <c r="H12" s="7" t="s">
        <v>16</v>
      </c>
      <c r="I12" s="7"/>
      <c r="J12" s="4"/>
    </row>
    <row r="13" spans="1:10" s="12" customFormat="1" ht="12">
      <c r="A13" s="7">
        <v>1</v>
      </c>
      <c r="B13" s="45" t="s">
        <v>297</v>
      </c>
      <c r="C13" s="8" t="s">
        <v>17</v>
      </c>
      <c r="D13" s="7" t="s">
        <v>18</v>
      </c>
      <c r="E13" s="7">
        <v>0</v>
      </c>
      <c r="F13" s="7">
        <v>42</v>
      </c>
      <c r="G13" s="7">
        <v>2</v>
      </c>
      <c r="H13" s="7" t="s">
        <v>16</v>
      </c>
      <c r="I13" s="7" t="s">
        <v>411</v>
      </c>
      <c r="J13" s="4"/>
    </row>
    <row r="14" spans="1:10" s="12" customFormat="1" ht="12">
      <c r="A14" s="7">
        <v>1</v>
      </c>
      <c r="B14" s="45" t="s">
        <v>268</v>
      </c>
      <c r="C14" s="8" t="s">
        <v>19</v>
      </c>
      <c r="D14" s="7" t="s">
        <v>15</v>
      </c>
      <c r="E14" s="7">
        <v>18</v>
      </c>
      <c r="F14" s="7">
        <v>10</v>
      </c>
      <c r="G14" s="7">
        <v>2</v>
      </c>
      <c r="H14" s="7" t="s">
        <v>16</v>
      </c>
      <c r="I14" s="7"/>
      <c r="J14" s="4"/>
    </row>
    <row r="15" spans="1:10" s="12" customFormat="1" ht="12">
      <c r="A15" s="7">
        <v>1</v>
      </c>
      <c r="B15" s="45" t="s">
        <v>269</v>
      </c>
      <c r="C15" s="8" t="s">
        <v>20</v>
      </c>
      <c r="D15" s="7" t="s">
        <v>15</v>
      </c>
      <c r="E15" s="7">
        <v>28</v>
      </c>
      <c r="F15" s="7">
        <v>0</v>
      </c>
      <c r="G15" s="7">
        <v>3</v>
      </c>
      <c r="H15" s="7" t="s">
        <v>16</v>
      </c>
      <c r="I15" s="7"/>
      <c r="J15" s="4"/>
    </row>
    <row r="16" spans="1:10" s="12" customFormat="1" ht="12">
      <c r="A16" s="7">
        <v>1</v>
      </c>
      <c r="B16" s="45" t="s">
        <v>270</v>
      </c>
      <c r="C16" s="8" t="s">
        <v>21</v>
      </c>
      <c r="D16" s="7" t="s">
        <v>18</v>
      </c>
      <c r="E16" s="7">
        <v>0</v>
      </c>
      <c r="F16" s="7">
        <v>28</v>
      </c>
      <c r="G16" s="7">
        <v>1</v>
      </c>
      <c r="H16" s="7" t="s">
        <v>16</v>
      </c>
      <c r="I16" s="7" t="s">
        <v>412</v>
      </c>
      <c r="J16" s="4"/>
    </row>
    <row r="17" spans="1:10" s="12" customFormat="1" ht="12">
      <c r="A17" s="7">
        <v>1</v>
      </c>
      <c r="B17" s="45" t="s">
        <v>271</v>
      </c>
      <c r="C17" s="8" t="s">
        <v>22</v>
      </c>
      <c r="D17" s="7" t="s">
        <v>15</v>
      </c>
      <c r="E17" s="7">
        <v>28</v>
      </c>
      <c r="F17" s="7">
        <v>0</v>
      </c>
      <c r="G17" s="7">
        <v>3</v>
      </c>
      <c r="H17" s="7" t="s">
        <v>16</v>
      </c>
      <c r="I17" s="7"/>
      <c r="J17" s="4"/>
    </row>
    <row r="18" spans="1:10" s="12" customFormat="1" ht="12">
      <c r="A18" s="7">
        <v>1</v>
      </c>
      <c r="B18" s="45" t="s">
        <v>217</v>
      </c>
      <c r="C18" s="8" t="s">
        <v>23</v>
      </c>
      <c r="D18" s="7" t="s">
        <v>18</v>
      </c>
      <c r="E18" s="7">
        <v>0</v>
      </c>
      <c r="F18" s="7">
        <v>56</v>
      </c>
      <c r="G18" s="7">
        <v>3</v>
      </c>
      <c r="H18" s="7" t="s">
        <v>16</v>
      </c>
      <c r="I18" s="7"/>
      <c r="J18" s="4"/>
    </row>
    <row r="19" spans="1:10" s="12" customFormat="1" ht="12">
      <c r="A19" s="7">
        <v>1</v>
      </c>
      <c r="B19" s="45" t="s">
        <v>218</v>
      </c>
      <c r="C19" s="8" t="s">
        <v>24</v>
      </c>
      <c r="D19" s="7" t="s">
        <v>15</v>
      </c>
      <c r="E19" s="7">
        <v>28</v>
      </c>
      <c r="F19" s="7">
        <v>0</v>
      </c>
      <c r="G19" s="7">
        <v>3</v>
      </c>
      <c r="H19" s="7" t="s">
        <v>16</v>
      </c>
      <c r="I19" s="7"/>
      <c r="J19" s="4"/>
    </row>
    <row r="20" spans="1:10" s="12" customFormat="1" ht="12">
      <c r="A20" s="7">
        <v>1</v>
      </c>
      <c r="B20" s="45" t="s">
        <v>219</v>
      </c>
      <c r="C20" s="8" t="s">
        <v>25</v>
      </c>
      <c r="D20" s="7" t="s">
        <v>18</v>
      </c>
      <c r="E20" s="7">
        <v>0</v>
      </c>
      <c r="F20" s="7">
        <v>28</v>
      </c>
      <c r="G20" s="7">
        <v>1</v>
      </c>
      <c r="H20" s="7" t="s">
        <v>16</v>
      </c>
      <c r="I20" s="7" t="s">
        <v>385</v>
      </c>
      <c r="J20" s="4"/>
    </row>
    <row r="21" spans="1:10" s="12" customFormat="1" ht="12">
      <c r="A21" s="7">
        <v>1</v>
      </c>
      <c r="B21" s="45" t="s">
        <v>300</v>
      </c>
      <c r="C21" s="8" t="s">
        <v>26</v>
      </c>
      <c r="D21" s="7" t="s">
        <v>15</v>
      </c>
      <c r="E21" s="7">
        <v>42</v>
      </c>
      <c r="F21" s="7">
        <v>0</v>
      </c>
      <c r="G21" s="7">
        <v>4</v>
      </c>
      <c r="H21" s="7" t="s">
        <v>16</v>
      </c>
      <c r="I21" s="7"/>
      <c r="J21" s="4"/>
    </row>
    <row r="22" spans="1:10" s="12" customFormat="1" ht="12">
      <c r="A22" s="7">
        <v>1</v>
      </c>
      <c r="B22" s="45" t="s">
        <v>301</v>
      </c>
      <c r="C22" s="8" t="s">
        <v>27</v>
      </c>
      <c r="D22" s="7" t="s">
        <v>18</v>
      </c>
      <c r="E22" s="7">
        <v>0</v>
      </c>
      <c r="F22" s="7">
        <v>42</v>
      </c>
      <c r="G22" s="7">
        <v>2</v>
      </c>
      <c r="H22" s="7" t="s">
        <v>16</v>
      </c>
      <c r="I22" s="7" t="s">
        <v>413</v>
      </c>
      <c r="J22" s="4"/>
    </row>
    <row r="23" spans="1:10" s="15" customFormat="1" ht="24">
      <c r="A23" s="9">
        <v>1</v>
      </c>
      <c r="B23" s="112" t="s">
        <v>28</v>
      </c>
      <c r="C23" s="112"/>
      <c r="D23" s="9" t="s">
        <v>130</v>
      </c>
      <c r="E23" s="9">
        <f>SUM(E12:E22)</f>
        <v>186</v>
      </c>
      <c r="F23" s="9">
        <f>SUM(F12:F22)</f>
        <v>206</v>
      </c>
      <c r="G23" s="9">
        <f>SUM(G12:G22)</f>
        <v>29</v>
      </c>
      <c r="H23" s="9"/>
      <c r="I23" s="9"/>
      <c r="J23" s="10"/>
    </row>
    <row r="24" spans="1:10" s="15" customFormat="1" ht="12">
      <c r="A24" s="7">
        <v>1</v>
      </c>
      <c r="B24" s="45" t="s">
        <v>250</v>
      </c>
      <c r="C24" s="25" t="s">
        <v>99</v>
      </c>
      <c r="D24" s="16" t="s">
        <v>15</v>
      </c>
      <c r="E24" s="16">
        <v>24</v>
      </c>
      <c r="F24" s="16">
        <v>0</v>
      </c>
      <c r="G24" s="16">
        <v>2</v>
      </c>
      <c r="H24" s="7" t="s">
        <v>82</v>
      </c>
      <c r="I24" s="7"/>
      <c r="J24" s="10"/>
    </row>
    <row r="25" spans="1:10" s="15" customFormat="1" ht="12">
      <c r="A25" s="38">
        <v>1</v>
      </c>
      <c r="B25" s="45" t="s">
        <v>287</v>
      </c>
      <c r="C25" s="25" t="s">
        <v>132</v>
      </c>
      <c r="D25" s="16" t="s">
        <v>15</v>
      </c>
      <c r="E25" s="16">
        <v>14</v>
      </c>
      <c r="F25" s="16">
        <v>0</v>
      </c>
      <c r="G25" s="16">
        <v>1</v>
      </c>
      <c r="H25" s="7" t="s">
        <v>82</v>
      </c>
      <c r="I25" s="7"/>
      <c r="J25" s="10"/>
    </row>
    <row r="26" spans="1:10" s="15" customFormat="1" ht="12">
      <c r="A26" s="38"/>
      <c r="B26" s="45"/>
      <c r="C26" s="9" t="s">
        <v>206</v>
      </c>
      <c r="D26" s="16"/>
      <c r="E26" s="42">
        <v>38</v>
      </c>
      <c r="F26" s="42">
        <v>0</v>
      </c>
      <c r="G26" s="16"/>
      <c r="H26" s="7"/>
      <c r="I26" s="7"/>
      <c r="J26" s="10"/>
    </row>
    <row r="27" spans="1:10" s="12" customFormat="1" ht="12">
      <c r="A27" s="7">
        <v>2</v>
      </c>
      <c r="B27" s="45" t="s">
        <v>272</v>
      </c>
      <c r="C27" s="8" t="s">
        <v>29</v>
      </c>
      <c r="D27" s="7" t="s">
        <v>15</v>
      </c>
      <c r="E27" s="7">
        <v>28</v>
      </c>
      <c r="F27" s="7">
        <v>0</v>
      </c>
      <c r="G27" s="7">
        <v>3</v>
      </c>
      <c r="H27" s="7" t="s">
        <v>16</v>
      </c>
      <c r="I27" s="7" t="s">
        <v>414</v>
      </c>
      <c r="J27" s="4"/>
    </row>
    <row r="28" spans="1:10" s="12" customFormat="1" ht="12">
      <c r="A28" s="7">
        <v>2</v>
      </c>
      <c r="B28" s="45" t="s">
        <v>273</v>
      </c>
      <c r="C28" s="8" t="s">
        <v>30</v>
      </c>
      <c r="D28" s="7" t="s">
        <v>18</v>
      </c>
      <c r="E28" s="7">
        <v>0</v>
      </c>
      <c r="F28" s="7">
        <v>42</v>
      </c>
      <c r="G28" s="7">
        <v>2</v>
      </c>
      <c r="H28" s="7" t="s">
        <v>16</v>
      </c>
      <c r="I28" s="7" t="s">
        <v>415</v>
      </c>
      <c r="J28" s="4"/>
    </row>
    <row r="29" spans="1:10" s="12" customFormat="1" ht="12">
      <c r="A29" s="7">
        <v>2</v>
      </c>
      <c r="B29" s="45" t="s">
        <v>220</v>
      </c>
      <c r="C29" s="8" t="s">
        <v>31</v>
      </c>
      <c r="D29" s="7" t="s">
        <v>15</v>
      </c>
      <c r="E29" s="7">
        <v>14</v>
      </c>
      <c r="F29" s="7">
        <v>0</v>
      </c>
      <c r="G29" s="7">
        <v>2</v>
      </c>
      <c r="H29" s="7" t="s">
        <v>16</v>
      </c>
      <c r="I29" s="7" t="s">
        <v>416</v>
      </c>
      <c r="J29" s="4"/>
    </row>
    <row r="30" spans="1:10" s="12" customFormat="1" ht="12">
      <c r="A30" s="7">
        <v>2</v>
      </c>
      <c r="B30" s="45" t="s">
        <v>298</v>
      </c>
      <c r="C30" s="8" t="s">
        <v>32</v>
      </c>
      <c r="D30" s="7" t="s">
        <v>15</v>
      </c>
      <c r="E30" s="7">
        <v>28</v>
      </c>
      <c r="F30" s="7">
        <v>0</v>
      </c>
      <c r="G30" s="7">
        <v>3</v>
      </c>
      <c r="H30" s="7" t="s">
        <v>16</v>
      </c>
      <c r="I30" s="7" t="s">
        <v>417</v>
      </c>
      <c r="J30" s="4"/>
    </row>
    <row r="31" spans="1:10" s="12" customFormat="1" ht="12">
      <c r="A31" s="7">
        <v>2</v>
      </c>
      <c r="B31" s="45" t="s">
        <v>299</v>
      </c>
      <c r="C31" s="8" t="s">
        <v>33</v>
      </c>
      <c r="D31" s="7" t="s">
        <v>18</v>
      </c>
      <c r="E31" s="7">
        <v>0</v>
      </c>
      <c r="F31" s="7">
        <v>28</v>
      </c>
      <c r="G31" s="7">
        <v>2</v>
      </c>
      <c r="H31" s="7" t="s">
        <v>16</v>
      </c>
      <c r="I31" s="7" t="s">
        <v>418</v>
      </c>
      <c r="J31" s="4"/>
    </row>
    <row r="32" spans="1:9" s="12" customFormat="1" ht="12">
      <c r="A32" s="7">
        <v>2</v>
      </c>
      <c r="B32" s="45" t="s">
        <v>221</v>
      </c>
      <c r="C32" s="8" t="s">
        <v>34</v>
      </c>
      <c r="D32" s="7" t="s">
        <v>18</v>
      </c>
      <c r="E32" s="7">
        <v>0</v>
      </c>
      <c r="F32" s="7">
        <v>28</v>
      </c>
      <c r="G32" s="7">
        <v>1</v>
      </c>
      <c r="H32" s="7" t="s">
        <v>16</v>
      </c>
      <c r="I32" s="7" t="s">
        <v>217</v>
      </c>
    </row>
    <row r="33" spans="1:9" s="12" customFormat="1" ht="12">
      <c r="A33" s="7">
        <v>2</v>
      </c>
      <c r="B33" s="45" t="s">
        <v>222</v>
      </c>
      <c r="C33" s="8" t="s">
        <v>35</v>
      </c>
      <c r="D33" s="7" t="s">
        <v>15</v>
      </c>
      <c r="E33" s="7">
        <v>14</v>
      </c>
      <c r="F33" s="7">
        <v>14</v>
      </c>
      <c r="G33" s="7">
        <v>2</v>
      </c>
      <c r="H33" s="7" t="s">
        <v>36</v>
      </c>
      <c r="I33" s="11"/>
    </row>
    <row r="34" spans="1:9" s="12" customFormat="1" ht="12">
      <c r="A34" s="7">
        <v>2</v>
      </c>
      <c r="B34" s="45" t="s">
        <v>223</v>
      </c>
      <c r="C34" s="8" t="s">
        <v>37</v>
      </c>
      <c r="D34" s="7" t="s">
        <v>15</v>
      </c>
      <c r="E34" s="7">
        <v>28</v>
      </c>
      <c r="F34" s="7">
        <v>0</v>
      </c>
      <c r="G34" s="7">
        <v>3</v>
      </c>
      <c r="H34" s="7" t="s">
        <v>16</v>
      </c>
      <c r="I34" s="11"/>
    </row>
    <row r="35" spans="1:9" s="12" customFormat="1" ht="12">
      <c r="A35" s="7">
        <v>2</v>
      </c>
      <c r="B35" s="45" t="s">
        <v>274</v>
      </c>
      <c r="C35" s="8" t="s">
        <v>38</v>
      </c>
      <c r="D35" s="7" t="s">
        <v>15</v>
      </c>
      <c r="E35" s="7">
        <v>28</v>
      </c>
      <c r="F35" s="7">
        <v>0</v>
      </c>
      <c r="G35" s="7">
        <v>3</v>
      </c>
      <c r="H35" s="7" t="s">
        <v>16</v>
      </c>
      <c r="I35" s="11"/>
    </row>
    <row r="36" spans="1:9" s="12" customFormat="1" ht="12">
      <c r="A36" s="7">
        <v>2</v>
      </c>
      <c r="B36" s="45" t="s">
        <v>275</v>
      </c>
      <c r="C36" s="8" t="s">
        <v>39</v>
      </c>
      <c r="D36" s="7" t="s">
        <v>18</v>
      </c>
      <c r="E36" s="7">
        <v>0</v>
      </c>
      <c r="F36" s="7">
        <v>28</v>
      </c>
      <c r="G36" s="7">
        <v>1</v>
      </c>
      <c r="H36" s="7" t="s">
        <v>16</v>
      </c>
      <c r="I36" s="7" t="s">
        <v>416</v>
      </c>
    </row>
    <row r="37" spans="1:9" s="15" customFormat="1" ht="24">
      <c r="A37" s="9">
        <v>2</v>
      </c>
      <c r="B37" s="112" t="s">
        <v>28</v>
      </c>
      <c r="C37" s="112"/>
      <c r="D37" s="9" t="s">
        <v>129</v>
      </c>
      <c r="E37" s="9">
        <f>SUM(E27:E36)</f>
        <v>140</v>
      </c>
      <c r="F37" s="9">
        <f>SUM(F27:F36)</f>
        <v>140</v>
      </c>
      <c r="G37" s="9">
        <f>SUM(G27:G36)</f>
        <v>22</v>
      </c>
      <c r="H37" s="9"/>
      <c r="I37" s="9"/>
    </row>
    <row r="38" spans="1:9" s="15" customFormat="1" ht="12">
      <c r="A38" s="7">
        <v>2</v>
      </c>
      <c r="B38" s="45" t="s">
        <v>251</v>
      </c>
      <c r="C38" s="8" t="s">
        <v>168</v>
      </c>
      <c r="D38" s="7" t="s">
        <v>18</v>
      </c>
      <c r="E38" s="7">
        <v>0</v>
      </c>
      <c r="F38" s="7">
        <v>14</v>
      </c>
      <c r="G38" s="7">
        <v>1</v>
      </c>
      <c r="H38" s="7" t="s">
        <v>384</v>
      </c>
      <c r="I38" s="9" t="s">
        <v>466</v>
      </c>
    </row>
    <row r="39" spans="1:9" s="15" customFormat="1" ht="12">
      <c r="A39" s="7">
        <v>2</v>
      </c>
      <c r="B39" s="45" t="s">
        <v>397</v>
      </c>
      <c r="C39" s="8" t="s">
        <v>168</v>
      </c>
      <c r="D39" s="7" t="s">
        <v>18</v>
      </c>
      <c r="E39" s="7">
        <v>0</v>
      </c>
      <c r="F39" s="7">
        <v>14</v>
      </c>
      <c r="G39" s="7">
        <v>1</v>
      </c>
      <c r="H39" s="7" t="s">
        <v>383</v>
      </c>
      <c r="I39" s="9" t="s">
        <v>466</v>
      </c>
    </row>
    <row r="40" spans="1:9" s="15" customFormat="1" ht="12">
      <c r="A40" s="7">
        <v>2</v>
      </c>
      <c r="B40" s="45" t="s">
        <v>252</v>
      </c>
      <c r="C40" s="8" t="s">
        <v>86</v>
      </c>
      <c r="D40" s="7" t="s">
        <v>18</v>
      </c>
      <c r="E40" s="7">
        <v>0</v>
      </c>
      <c r="F40" s="7">
        <v>28</v>
      </c>
      <c r="G40" s="7">
        <v>2</v>
      </c>
      <c r="H40" s="7" t="s">
        <v>85</v>
      </c>
      <c r="I40" s="11"/>
    </row>
    <row r="41" spans="1:9" s="15" customFormat="1" ht="12">
      <c r="A41" s="7">
        <v>2</v>
      </c>
      <c r="B41" s="45" t="s">
        <v>276</v>
      </c>
      <c r="C41" s="8" t="s">
        <v>87</v>
      </c>
      <c r="D41" s="7" t="s">
        <v>18</v>
      </c>
      <c r="E41" s="7">
        <v>0</v>
      </c>
      <c r="F41" s="7">
        <v>14</v>
      </c>
      <c r="G41" s="7">
        <v>1</v>
      </c>
      <c r="H41" s="7" t="s">
        <v>88</v>
      </c>
      <c r="I41" s="8"/>
    </row>
    <row r="42" spans="1:9" s="15" customFormat="1" ht="12">
      <c r="A42" s="7">
        <v>2</v>
      </c>
      <c r="B42" s="45" t="s">
        <v>302</v>
      </c>
      <c r="C42" s="8" t="s">
        <v>158</v>
      </c>
      <c r="D42" s="7" t="s">
        <v>15</v>
      </c>
      <c r="E42" s="7">
        <v>28</v>
      </c>
      <c r="F42" s="7">
        <v>0</v>
      </c>
      <c r="G42" s="7">
        <v>3</v>
      </c>
      <c r="H42" s="7" t="s">
        <v>88</v>
      </c>
      <c r="I42" s="9" t="s">
        <v>300</v>
      </c>
    </row>
    <row r="43" spans="1:9" s="15" customFormat="1" ht="12">
      <c r="A43" s="7">
        <v>2</v>
      </c>
      <c r="B43" s="45" t="s">
        <v>303</v>
      </c>
      <c r="C43" s="8" t="s">
        <v>159</v>
      </c>
      <c r="D43" s="7" t="s">
        <v>18</v>
      </c>
      <c r="E43" s="7">
        <v>0</v>
      </c>
      <c r="F43" s="7">
        <v>28</v>
      </c>
      <c r="G43" s="7">
        <v>2</v>
      </c>
      <c r="H43" s="7" t="s">
        <v>88</v>
      </c>
      <c r="I43" s="7" t="s">
        <v>419</v>
      </c>
    </row>
    <row r="44" spans="1:9" s="15" customFormat="1" ht="12">
      <c r="A44" s="7"/>
      <c r="B44" s="45"/>
      <c r="C44" s="48" t="s">
        <v>206</v>
      </c>
      <c r="D44" s="7"/>
      <c r="E44" s="9">
        <v>28</v>
      </c>
      <c r="F44" s="9">
        <f>SUM(F38:F43)</f>
        <v>98</v>
      </c>
      <c r="G44" s="7"/>
      <c r="H44" s="7"/>
      <c r="I44" s="7"/>
    </row>
    <row r="45" spans="1:9" s="12" customFormat="1" ht="12">
      <c r="A45" s="7">
        <v>3</v>
      </c>
      <c r="B45" s="45" t="s">
        <v>277</v>
      </c>
      <c r="C45" s="8" t="s">
        <v>40</v>
      </c>
      <c r="D45" s="7" t="s">
        <v>15</v>
      </c>
      <c r="E45" s="7">
        <v>14</v>
      </c>
      <c r="F45" s="7">
        <v>0</v>
      </c>
      <c r="G45" s="7">
        <v>1</v>
      </c>
      <c r="H45" s="7" t="s">
        <v>16</v>
      </c>
      <c r="I45" s="7"/>
    </row>
    <row r="46" spans="1:9" s="12" customFormat="1" ht="12">
      <c r="A46" s="7">
        <v>3</v>
      </c>
      <c r="B46" s="45" t="s">
        <v>225</v>
      </c>
      <c r="C46" s="8" t="s">
        <v>136</v>
      </c>
      <c r="D46" s="7" t="s">
        <v>15</v>
      </c>
      <c r="E46" s="7">
        <v>42</v>
      </c>
      <c r="F46" s="7">
        <v>0</v>
      </c>
      <c r="G46" s="7">
        <v>4</v>
      </c>
      <c r="H46" s="7" t="s">
        <v>16</v>
      </c>
      <c r="I46" s="7" t="s">
        <v>420</v>
      </c>
    </row>
    <row r="47" spans="1:9" s="12" customFormat="1" ht="12">
      <c r="A47" s="7">
        <v>3</v>
      </c>
      <c r="B47" s="45" t="s">
        <v>224</v>
      </c>
      <c r="C47" s="8" t="s">
        <v>41</v>
      </c>
      <c r="D47" s="7" t="s">
        <v>18</v>
      </c>
      <c r="E47" s="7">
        <v>0</v>
      </c>
      <c r="F47" s="7">
        <v>18</v>
      </c>
      <c r="G47" s="7">
        <v>2</v>
      </c>
      <c r="H47" s="7" t="s">
        <v>16</v>
      </c>
      <c r="I47" s="7" t="s">
        <v>386</v>
      </c>
    </row>
    <row r="48" spans="1:9" s="12" customFormat="1" ht="12">
      <c r="A48" s="7">
        <v>3</v>
      </c>
      <c r="B48" s="45" t="s">
        <v>226</v>
      </c>
      <c r="C48" s="8" t="s">
        <v>42</v>
      </c>
      <c r="D48" s="7" t="s">
        <v>15</v>
      </c>
      <c r="E48" s="7">
        <v>14</v>
      </c>
      <c r="F48" s="7">
        <v>0</v>
      </c>
      <c r="G48" s="7">
        <v>2</v>
      </c>
      <c r="H48" s="7" t="s">
        <v>16</v>
      </c>
      <c r="I48" s="7" t="s">
        <v>220</v>
      </c>
    </row>
    <row r="49" spans="1:9" s="12" customFormat="1" ht="12">
      <c r="A49" s="7">
        <v>3</v>
      </c>
      <c r="B49" s="45" t="s">
        <v>278</v>
      </c>
      <c r="C49" s="8" t="s">
        <v>43</v>
      </c>
      <c r="D49" s="7" t="s">
        <v>15</v>
      </c>
      <c r="E49" s="7">
        <v>28</v>
      </c>
      <c r="F49" s="7">
        <v>0</v>
      </c>
      <c r="G49" s="7">
        <v>3</v>
      </c>
      <c r="H49" s="7" t="s">
        <v>16</v>
      </c>
      <c r="I49" s="7"/>
    </row>
    <row r="50" spans="1:9" s="13" customFormat="1" ht="12">
      <c r="A50" s="7">
        <v>3</v>
      </c>
      <c r="B50" s="45" t="s">
        <v>227</v>
      </c>
      <c r="C50" s="8" t="s">
        <v>44</v>
      </c>
      <c r="D50" s="7" t="s">
        <v>15</v>
      </c>
      <c r="E50" s="7">
        <v>14</v>
      </c>
      <c r="F50" s="7">
        <v>14</v>
      </c>
      <c r="G50" s="7">
        <v>2</v>
      </c>
      <c r="H50" s="7" t="s">
        <v>36</v>
      </c>
      <c r="I50" s="7" t="s">
        <v>421</v>
      </c>
    </row>
    <row r="51" spans="1:9" s="12" customFormat="1" ht="12">
      <c r="A51" s="7">
        <v>3</v>
      </c>
      <c r="B51" s="45" t="s">
        <v>228</v>
      </c>
      <c r="C51" s="8" t="s">
        <v>137</v>
      </c>
      <c r="D51" s="7" t="s">
        <v>15</v>
      </c>
      <c r="E51" s="7">
        <v>28</v>
      </c>
      <c r="F51" s="7">
        <v>0</v>
      </c>
      <c r="G51" s="7">
        <v>3</v>
      </c>
      <c r="H51" s="7" t="s">
        <v>16</v>
      </c>
      <c r="I51" s="7" t="s">
        <v>223</v>
      </c>
    </row>
    <row r="52" spans="1:9" s="12" customFormat="1" ht="12">
      <c r="A52" s="7">
        <v>3</v>
      </c>
      <c r="B52" s="45" t="s">
        <v>229</v>
      </c>
      <c r="C52" s="8" t="s">
        <v>45</v>
      </c>
      <c r="D52" s="7" t="s">
        <v>18</v>
      </c>
      <c r="E52" s="7">
        <v>0</v>
      </c>
      <c r="F52" s="7">
        <v>28</v>
      </c>
      <c r="G52" s="7">
        <v>1</v>
      </c>
      <c r="H52" s="7" t="s">
        <v>16</v>
      </c>
      <c r="I52" s="7" t="s">
        <v>387</v>
      </c>
    </row>
    <row r="53" spans="1:9" s="12" customFormat="1" ht="12">
      <c r="A53" s="7">
        <v>3</v>
      </c>
      <c r="B53" s="45" t="s">
        <v>304</v>
      </c>
      <c r="C53" s="8" t="s">
        <v>46</v>
      </c>
      <c r="D53" s="7" t="s">
        <v>15</v>
      </c>
      <c r="E53" s="7">
        <v>28</v>
      </c>
      <c r="F53" s="7">
        <v>0</v>
      </c>
      <c r="G53" s="7">
        <v>3</v>
      </c>
      <c r="H53" s="7" t="s">
        <v>16</v>
      </c>
      <c r="I53" s="7" t="s">
        <v>422</v>
      </c>
    </row>
    <row r="54" spans="1:9" s="12" customFormat="1" ht="12">
      <c r="A54" s="7">
        <v>3</v>
      </c>
      <c r="B54" s="45" t="s">
        <v>305</v>
      </c>
      <c r="C54" s="8" t="s">
        <v>47</v>
      </c>
      <c r="D54" s="7" t="s">
        <v>18</v>
      </c>
      <c r="E54" s="7">
        <v>0</v>
      </c>
      <c r="F54" s="7">
        <v>42</v>
      </c>
      <c r="G54" s="7">
        <v>2</v>
      </c>
      <c r="H54" s="7" t="s">
        <v>16</v>
      </c>
      <c r="I54" s="7" t="s">
        <v>423</v>
      </c>
    </row>
    <row r="55" spans="1:9" s="15" customFormat="1" ht="24">
      <c r="A55" s="9">
        <v>3</v>
      </c>
      <c r="B55" s="112" t="s">
        <v>28</v>
      </c>
      <c r="C55" s="112"/>
      <c r="D55" s="9" t="s">
        <v>128</v>
      </c>
      <c r="E55" s="9">
        <f>SUM(E45:E54)</f>
        <v>168</v>
      </c>
      <c r="F55" s="9">
        <f>SUM(F45:F54)</f>
        <v>102</v>
      </c>
      <c r="G55" s="9">
        <f>SUM(G45:G54)</f>
        <v>23</v>
      </c>
      <c r="H55" s="9"/>
      <c r="I55" s="48"/>
    </row>
    <row r="56" spans="1:9" s="15" customFormat="1" ht="12">
      <c r="A56" s="7">
        <v>3</v>
      </c>
      <c r="B56" s="45" t="s">
        <v>295</v>
      </c>
      <c r="C56" s="8" t="s">
        <v>89</v>
      </c>
      <c r="D56" s="7" t="s">
        <v>15</v>
      </c>
      <c r="E56" s="7">
        <v>14</v>
      </c>
      <c r="F56" s="7">
        <v>0</v>
      </c>
      <c r="G56" s="7">
        <v>2</v>
      </c>
      <c r="H56" s="7" t="s">
        <v>85</v>
      </c>
      <c r="I56" s="7" t="s">
        <v>272</v>
      </c>
    </row>
    <row r="57" spans="1:9" s="15" customFormat="1" ht="12">
      <c r="A57" s="7">
        <v>3</v>
      </c>
      <c r="B57" s="45" t="s">
        <v>253</v>
      </c>
      <c r="C57" s="8" t="s">
        <v>144</v>
      </c>
      <c r="D57" s="7" t="s">
        <v>18</v>
      </c>
      <c r="E57" s="7">
        <v>0</v>
      </c>
      <c r="F57" s="7">
        <v>14</v>
      </c>
      <c r="G57" s="7">
        <v>1</v>
      </c>
      <c r="H57" s="7" t="s">
        <v>266</v>
      </c>
      <c r="I57" s="7" t="s">
        <v>388</v>
      </c>
    </row>
    <row r="58" spans="1:9" s="15" customFormat="1" ht="12">
      <c r="A58" s="7"/>
      <c r="B58" s="45" t="s">
        <v>398</v>
      </c>
      <c r="C58" s="8" t="s">
        <v>144</v>
      </c>
      <c r="D58" s="7" t="s">
        <v>18</v>
      </c>
      <c r="E58" s="7">
        <v>0</v>
      </c>
      <c r="F58" s="7">
        <v>14</v>
      </c>
      <c r="G58" s="7">
        <v>1</v>
      </c>
      <c r="H58" s="7" t="s">
        <v>312</v>
      </c>
      <c r="I58" s="7" t="s">
        <v>388</v>
      </c>
    </row>
    <row r="59" spans="1:9" s="15" customFormat="1" ht="12">
      <c r="A59" s="7">
        <v>3</v>
      </c>
      <c r="B59" s="45" t="s">
        <v>232</v>
      </c>
      <c r="C59" s="8" t="s">
        <v>90</v>
      </c>
      <c r="D59" s="7" t="s">
        <v>18</v>
      </c>
      <c r="E59" s="7">
        <v>0</v>
      </c>
      <c r="F59" s="7">
        <v>14</v>
      </c>
      <c r="G59" s="7">
        <v>1</v>
      </c>
      <c r="H59" s="7" t="s">
        <v>88</v>
      </c>
      <c r="I59" s="9" t="s">
        <v>467</v>
      </c>
    </row>
    <row r="60" spans="1:9" s="15" customFormat="1" ht="12">
      <c r="A60" s="7">
        <v>3</v>
      </c>
      <c r="B60" s="45" t="s">
        <v>279</v>
      </c>
      <c r="C60" s="8" t="s">
        <v>91</v>
      </c>
      <c r="D60" s="7" t="s">
        <v>18</v>
      </c>
      <c r="E60" s="7">
        <v>0</v>
      </c>
      <c r="F60" s="7">
        <v>14</v>
      </c>
      <c r="G60" s="7">
        <v>1</v>
      </c>
      <c r="H60" s="7" t="s">
        <v>85</v>
      </c>
      <c r="I60" s="7"/>
    </row>
    <row r="61" spans="1:9" s="15" customFormat="1" ht="12">
      <c r="A61" s="7"/>
      <c r="B61" s="45"/>
      <c r="C61" s="48" t="s">
        <v>206</v>
      </c>
      <c r="D61" s="7"/>
      <c r="E61" s="9">
        <v>14</v>
      </c>
      <c r="F61" s="9">
        <v>42</v>
      </c>
      <c r="G61" s="7"/>
      <c r="H61" s="7"/>
      <c r="I61" s="7"/>
    </row>
    <row r="62" spans="1:9" s="12" customFormat="1" ht="12">
      <c r="A62" s="7">
        <v>4</v>
      </c>
      <c r="B62" s="45" t="s">
        <v>280</v>
      </c>
      <c r="C62" s="8" t="s">
        <v>48</v>
      </c>
      <c r="D62" s="7" t="s">
        <v>15</v>
      </c>
      <c r="E62" s="7">
        <v>42</v>
      </c>
      <c r="F62" s="7">
        <v>0</v>
      </c>
      <c r="G62" s="7">
        <v>5</v>
      </c>
      <c r="H62" s="7" t="s">
        <v>16</v>
      </c>
      <c r="I62" s="7" t="s">
        <v>468</v>
      </c>
    </row>
    <row r="63" spans="1:9" s="12" customFormat="1" ht="12">
      <c r="A63" s="7">
        <v>4</v>
      </c>
      <c r="B63" s="45" t="s">
        <v>281</v>
      </c>
      <c r="C63" s="8" t="s">
        <v>49</v>
      </c>
      <c r="D63" s="7" t="s">
        <v>15</v>
      </c>
      <c r="E63" s="7">
        <v>28</v>
      </c>
      <c r="F63" s="7">
        <v>0</v>
      </c>
      <c r="G63" s="7">
        <v>3</v>
      </c>
      <c r="H63" s="7" t="s">
        <v>16</v>
      </c>
      <c r="I63" s="7"/>
    </row>
    <row r="64" spans="1:9" s="12" customFormat="1" ht="12">
      <c r="A64" s="7">
        <v>4</v>
      </c>
      <c r="B64" s="45" t="s">
        <v>230</v>
      </c>
      <c r="C64" s="8" t="s">
        <v>50</v>
      </c>
      <c r="D64" s="7" t="s">
        <v>15</v>
      </c>
      <c r="E64" s="7">
        <v>56</v>
      </c>
      <c r="F64" s="7">
        <v>0</v>
      </c>
      <c r="G64" s="7">
        <v>5</v>
      </c>
      <c r="H64" s="7" t="s">
        <v>16</v>
      </c>
      <c r="I64" s="7" t="s">
        <v>389</v>
      </c>
    </row>
    <row r="65" spans="1:9" s="12" customFormat="1" ht="12">
      <c r="A65" s="7">
        <v>4</v>
      </c>
      <c r="B65" s="45" t="s">
        <v>282</v>
      </c>
      <c r="C65" s="8" t="s">
        <v>51</v>
      </c>
      <c r="D65" s="7" t="s">
        <v>18</v>
      </c>
      <c r="E65" s="7">
        <v>0</v>
      </c>
      <c r="F65" s="7">
        <v>46</v>
      </c>
      <c r="G65" s="7">
        <v>3</v>
      </c>
      <c r="H65" s="7" t="s">
        <v>16</v>
      </c>
      <c r="I65" s="7" t="s">
        <v>390</v>
      </c>
    </row>
    <row r="66" spans="1:9" s="12" customFormat="1" ht="12">
      <c r="A66" s="7">
        <v>4</v>
      </c>
      <c r="B66" s="45" t="s">
        <v>231</v>
      </c>
      <c r="C66" s="8" t="s">
        <v>52</v>
      </c>
      <c r="D66" s="7" t="s">
        <v>15</v>
      </c>
      <c r="E66" s="7">
        <v>14</v>
      </c>
      <c r="F66" s="7">
        <v>14</v>
      </c>
      <c r="G66" s="7">
        <v>2</v>
      </c>
      <c r="H66" s="7" t="s">
        <v>53</v>
      </c>
      <c r="I66" s="9" t="s">
        <v>227</v>
      </c>
    </row>
    <row r="67" spans="1:9" s="12" customFormat="1" ht="12">
      <c r="A67" s="7">
        <v>4</v>
      </c>
      <c r="B67" s="45" t="s">
        <v>233</v>
      </c>
      <c r="C67" s="8" t="s">
        <v>54</v>
      </c>
      <c r="D67" s="7" t="s">
        <v>15</v>
      </c>
      <c r="E67" s="7">
        <v>28</v>
      </c>
      <c r="F67" s="7">
        <v>0</v>
      </c>
      <c r="G67" s="7">
        <v>3</v>
      </c>
      <c r="H67" s="7" t="s">
        <v>16</v>
      </c>
      <c r="I67" s="7" t="s">
        <v>391</v>
      </c>
    </row>
    <row r="68" spans="1:9" s="13" customFormat="1" ht="12">
      <c r="A68" s="7">
        <v>4</v>
      </c>
      <c r="B68" s="45" t="s">
        <v>234</v>
      </c>
      <c r="C68" s="8" t="s">
        <v>55</v>
      </c>
      <c r="D68" s="7" t="s">
        <v>18</v>
      </c>
      <c r="E68" s="7">
        <v>0</v>
      </c>
      <c r="F68" s="7">
        <v>28</v>
      </c>
      <c r="G68" s="7">
        <v>1</v>
      </c>
      <c r="H68" s="7" t="s">
        <v>16</v>
      </c>
      <c r="I68" s="7" t="s">
        <v>392</v>
      </c>
    </row>
    <row r="69" spans="1:9" s="12" customFormat="1" ht="12">
      <c r="A69" s="7">
        <v>4</v>
      </c>
      <c r="B69" s="45" t="s">
        <v>306</v>
      </c>
      <c r="C69" s="8" t="s">
        <v>56</v>
      </c>
      <c r="D69" s="7" t="s">
        <v>15</v>
      </c>
      <c r="E69" s="7">
        <v>42</v>
      </c>
      <c r="F69" s="7">
        <v>0</v>
      </c>
      <c r="G69" s="7">
        <v>5</v>
      </c>
      <c r="H69" s="7" t="s">
        <v>16</v>
      </c>
      <c r="I69" s="7" t="s">
        <v>304</v>
      </c>
    </row>
    <row r="70" spans="1:9" s="12" customFormat="1" ht="12">
      <c r="A70" s="7">
        <v>4</v>
      </c>
      <c r="B70" s="45" t="s">
        <v>307</v>
      </c>
      <c r="C70" s="8" t="s">
        <v>57</v>
      </c>
      <c r="D70" s="7" t="s">
        <v>18</v>
      </c>
      <c r="E70" s="7">
        <v>0</v>
      </c>
      <c r="F70" s="8">
        <v>56</v>
      </c>
      <c r="G70" s="7">
        <v>3</v>
      </c>
      <c r="H70" s="7" t="s">
        <v>16</v>
      </c>
      <c r="I70" s="7" t="s">
        <v>424</v>
      </c>
    </row>
    <row r="71" spans="1:11" s="15" customFormat="1" ht="24">
      <c r="A71" s="9">
        <v>4</v>
      </c>
      <c r="B71" s="112" t="s">
        <v>28</v>
      </c>
      <c r="C71" s="112"/>
      <c r="D71" s="9" t="s">
        <v>148</v>
      </c>
      <c r="E71" s="9">
        <f>SUM(E62:E70)</f>
        <v>210</v>
      </c>
      <c r="F71" s="9">
        <f>SUM(F62:F70)</f>
        <v>144</v>
      </c>
      <c r="G71" s="9">
        <f>SUM(G62:G70)</f>
        <v>30</v>
      </c>
      <c r="H71" s="9"/>
      <c r="I71" s="9"/>
      <c r="K71" s="58"/>
    </row>
    <row r="72" spans="1:9" s="15" customFormat="1" ht="12">
      <c r="A72" s="7">
        <v>4</v>
      </c>
      <c r="B72" s="45" t="s">
        <v>308</v>
      </c>
      <c r="C72" s="8" t="s">
        <v>92</v>
      </c>
      <c r="D72" s="7" t="s">
        <v>15</v>
      </c>
      <c r="E72" s="7">
        <v>28</v>
      </c>
      <c r="F72" s="7">
        <v>0</v>
      </c>
      <c r="G72" s="7">
        <v>2</v>
      </c>
      <c r="H72" s="7" t="s">
        <v>263</v>
      </c>
      <c r="I72" s="7" t="s">
        <v>296</v>
      </c>
    </row>
    <row r="73" spans="1:9" s="15" customFormat="1" ht="12">
      <c r="A73" s="7">
        <v>4</v>
      </c>
      <c r="B73" s="45" t="s">
        <v>309</v>
      </c>
      <c r="C73" s="8" t="s">
        <v>92</v>
      </c>
      <c r="D73" s="7" t="s">
        <v>15</v>
      </c>
      <c r="E73" s="7">
        <v>28</v>
      </c>
      <c r="F73" s="7">
        <v>0</v>
      </c>
      <c r="G73" s="7">
        <v>2</v>
      </c>
      <c r="H73" s="7" t="s">
        <v>264</v>
      </c>
      <c r="I73" s="7" t="s">
        <v>425</v>
      </c>
    </row>
    <row r="74" spans="1:9" s="15" customFormat="1" ht="12">
      <c r="A74" s="18">
        <v>4</v>
      </c>
      <c r="B74" s="64" t="s">
        <v>310</v>
      </c>
      <c r="C74" s="49" t="s">
        <v>93</v>
      </c>
      <c r="D74" s="18" t="s">
        <v>18</v>
      </c>
      <c r="E74" s="18">
        <v>0</v>
      </c>
      <c r="F74" s="18">
        <v>14</v>
      </c>
      <c r="G74" s="18">
        <v>1</v>
      </c>
      <c r="H74" s="18" t="s">
        <v>265</v>
      </c>
      <c r="I74" s="7" t="s">
        <v>426</v>
      </c>
    </row>
    <row r="75" spans="1:9" s="15" customFormat="1" ht="12">
      <c r="A75" s="7">
        <v>4</v>
      </c>
      <c r="B75" s="45" t="s">
        <v>311</v>
      </c>
      <c r="C75" s="8" t="s">
        <v>93</v>
      </c>
      <c r="D75" s="7" t="s">
        <v>18</v>
      </c>
      <c r="E75" s="7">
        <v>0</v>
      </c>
      <c r="F75" s="7">
        <v>14</v>
      </c>
      <c r="G75" s="7">
        <v>1</v>
      </c>
      <c r="H75" s="7" t="s">
        <v>264</v>
      </c>
      <c r="I75" s="7" t="s">
        <v>427</v>
      </c>
    </row>
    <row r="76" spans="1:9" s="15" customFormat="1" ht="12">
      <c r="A76" s="18"/>
      <c r="B76" s="64"/>
      <c r="C76" s="59" t="s">
        <v>206</v>
      </c>
      <c r="D76" s="18"/>
      <c r="E76" s="17">
        <v>28</v>
      </c>
      <c r="F76" s="17">
        <v>14</v>
      </c>
      <c r="G76" s="18"/>
      <c r="H76" s="18"/>
      <c r="I76" s="7"/>
    </row>
    <row r="77" spans="1:9" s="15" customFormat="1" ht="12.75">
      <c r="A77" s="118" t="s">
        <v>209</v>
      </c>
      <c r="B77" s="119"/>
      <c r="C77" s="119"/>
      <c r="D77" s="119"/>
      <c r="E77" s="119"/>
      <c r="F77" s="119"/>
      <c r="G77" s="119"/>
      <c r="H77" s="119"/>
      <c r="I77" s="120"/>
    </row>
    <row r="78" spans="1:9" s="15" customFormat="1" ht="12.75">
      <c r="A78" s="118" t="s">
        <v>210</v>
      </c>
      <c r="B78" s="119"/>
      <c r="C78" s="119"/>
      <c r="D78" s="119"/>
      <c r="E78" s="119"/>
      <c r="F78" s="119"/>
      <c r="G78" s="119"/>
      <c r="H78" s="119"/>
      <c r="I78" s="120"/>
    </row>
    <row r="79" spans="1:9" s="15" customFormat="1" ht="12.75">
      <c r="A79" s="60"/>
      <c r="B79" s="65"/>
      <c r="C79" s="61"/>
      <c r="D79" s="61"/>
      <c r="E79" s="61"/>
      <c r="F79" s="61"/>
      <c r="G79" s="61"/>
      <c r="H79" s="61"/>
      <c r="I79" s="62"/>
    </row>
    <row r="80" spans="1:9" s="15" customFormat="1" ht="12">
      <c r="A80" s="19"/>
      <c r="B80" s="66"/>
      <c r="C80" s="19" t="s">
        <v>141</v>
      </c>
      <c r="D80" s="19"/>
      <c r="E80" s="19"/>
      <c r="F80" s="19"/>
      <c r="G80" s="19"/>
      <c r="H80" s="19"/>
      <c r="I80" s="20"/>
    </row>
    <row r="81" spans="1:9" s="15" customFormat="1" ht="12">
      <c r="A81" s="7">
        <v>1</v>
      </c>
      <c r="B81" s="45" t="s">
        <v>254</v>
      </c>
      <c r="C81" s="8" t="s">
        <v>111</v>
      </c>
      <c r="D81" s="7" t="s">
        <v>18</v>
      </c>
      <c r="E81" s="7">
        <v>0</v>
      </c>
      <c r="F81" s="7">
        <v>56</v>
      </c>
      <c r="G81" s="7">
        <v>0</v>
      </c>
      <c r="H81" s="7" t="s">
        <v>463</v>
      </c>
      <c r="I81" s="7"/>
    </row>
    <row r="82" spans="1:9" s="15" customFormat="1" ht="12">
      <c r="A82" s="7">
        <v>1</v>
      </c>
      <c r="B82" s="67" t="s">
        <v>283</v>
      </c>
      <c r="C82" s="32" t="s">
        <v>112</v>
      </c>
      <c r="D82" s="31" t="s">
        <v>113</v>
      </c>
      <c r="E82" s="31">
        <v>0</v>
      </c>
      <c r="F82" s="31">
        <v>28</v>
      </c>
      <c r="G82" s="31">
        <v>0</v>
      </c>
      <c r="H82" s="7" t="s">
        <v>463</v>
      </c>
      <c r="I82" s="31"/>
    </row>
    <row r="83" spans="1:9" s="15" customFormat="1" ht="12">
      <c r="A83" s="7">
        <v>2</v>
      </c>
      <c r="B83" s="67" t="s">
        <v>255</v>
      </c>
      <c r="C83" s="32" t="s">
        <v>114</v>
      </c>
      <c r="D83" s="31" t="s">
        <v>18</v>
      </c>
      <c r="E83" s="31">
        <v>0</v>
      </c>
      <c r="F83" s="31">
        <v>56</v>
      </c>
      <c r="G83" s="31">
        <v>0</v>
      </c>
      <c r="H83" s="7" t="s">
        <v>463</v>
      </c>
      <c r="I83" s="7" t="s">
        <v>254</v>
      </c>
    </row>
    <row r="84" spans="1:9" s="15" customFormat="1" ht="12">
      <c r="A84" s="7">
        <v>2</v>
      </c>
      <c r="B84" s="67" t="s">
        <v>284</v>
      </c>
      <c r="C84" s="32" t="s">
        <v>115</v>
      </c>
      <c r="D84" s="31" t="s">
        <v>113</v>
      </c>
      <c r="E84" s="31">
        <v>0</v>
      </c>
      <c r="F84" s="31">
        <v>28</v>
      </c>
      <c r="G84" s="31">
        <v>0</v>
      </c>
      <c r="H84" s="7" t="s">
        <v>463</v>
      </c>
      <c r="I84" s="31"/>
    </row>
    <row r="85" spans="1:9" s="15" customFormat="1" ht="12">
      <c r="A85" s="7">
        <v>3</v>
      </c>
      <c r="B85" s="67" t="s">
        <v>256</v>
      </c>
      <c r="C85" s="32" t="s">
        <v>116</v>
      </c>
      <c r="D85" s="31" t="s">
        <v>18</v>
      </c>
      <c r="E85" s="31">
        <v>0</v>
      </c>
      <c r="F85" s="31">
        <v>56</v>
      </c>
      <c r="G85" s="31">
        <v>0</v>
      </c>
      <c r="H85" s="7" t="s">
        <v>463</v>
      </c>
      <c r="I85" s="7" t="s">
        <v>428</v>
      </c>
    </row>
    <row r="86" spans="1:9" s="15" customFormat="1" ht="12">
      <c r="A86" s="7">
        <v>3</v>
      </c>
      <c r="B86" s="67" t="s">
        <v>285</v>
      </c>
      <c r="C86" s="32" t="s">
        <v>117</v>
      </c>
      <c r="D86" s="31" t="s">
        <v>113</v>
      </c>
      <c r="E86" s="31">
        <v>0</v>
      </c>
      <c r="F86" s="31">
        <v>28</v>
      </c>
      <c r="G86" s="31">
        <v>0</v>
      </c>
      <c r="H86" s="7" t="s">
        <v>463</v>
      </c>
      <c r="I86" s="31"/>
    </row>
    <row r="87" spans="1:9" s="15" customFormat="1" ht="12">
      <c r="A87" s="7">
        <v>4</v>
      </c>
      <c r="B87" s="67" t="s">
        <v>257</v>
      </c>
      <c r="C87" s="32" t="s">
        <v>118</v>
      </c>
      <c r="D87" s="31" t="s">
        <v>18</v>
      </c>
      <c r="E87" s="31">
        <v>0</v>
      </c>
      <c r="F87" s="31">
        <v>56</v>
      </c>
      <c r="G87" s="31">
        <v>0</v>
      </c>
      <c r="H87" s="7" t="s">
        <v>463</v>
      </c>
      <c r="I87" s="7" t="s">
        <v>256</v>
      </c>
    </row>
    <row r="88" spans="1:9" s="15" customFormat="1" ht="12">
      <c r="A88" s="26">
        <v>4</v>
      </c>
      <c r="B88" s="68" t="s">
        <v>286</v>
      </c>
      <c r="C88" s="33" t="s">
        <v>119</v>
      </c>
      <c r="D88" s="28" t="s">
        <v>113</v>
      </c>
      <c r="E88" s="28">
        <v>0</v>
      </c>
      <c r="F88" s="28">
        <v>28</v>
      </c>
      <c r="G88" s="28">
        <v>0</v>
      </c>
      <c r="H88" s="7" t="s">
        <v>463</v>
      </c>
      <c r="I88" s="28"/>
    </row>
    <row r="90" spans="1:9" s="15" customFormat="1" ht="12">
      <c r="A90" s="7">
        <v>1</v>
      </c>
      <c r="B90" s="67" t="s">
        <v>399</v>
      </c>
      <c r="C90" s="8" t="s">
        <v>405</v>
      </c>
      <c r="D90" s="7" t="s">
        <v>18</v>
      </c>
      <c r="E90" s="7">
        <v>0</v>
      </c>
      <c r="F90" s="7">
        <v>56</v>
      </c>
      <c r="G90" s="7">
        <v>0</v>
      </c>
      <c r="H90" s="7" t="s">
        <v>404</v>
      </c>
      <c r="I90" s="31"/>
    </row>
    <row r="91" spans="1:9" s="15" customFormat="1" ht="12">
      <c r="A91" s="7">
        <v>2</v>
      </c>
      <c r="B91" s="67" t="s">
        <v>400</v>
      </c>
      <c r="C91" s="8" t="s">
        <v>407</v>
      </c>
      <c r="D91" s="31" t="s">
        <v>18</v>
      </c>
      <c r="E91" s="31">
        <v>0</v>
      </c>
      <c r="F91" s="31">
        <v>56</v>
      </c>
      <c r="G91" s="31">
        <v>0</v>
      </c>
      <c r="H91" s="7" t="s">
        <v>404</v>
      </c>
      <c r="I91" s="31"/>
    </row>
    <row r="92" spans="1:9" s="15" customFormat="1" ht="12">
      <c r="A92" s="7">
        <v>3</v>
      </c>
      <c r="B92" s="67" t="s">
        <v>401</v>
      </c>
      <c r="C92" s="8" t="s">
        <v>408</v>
      </c>
      <c r="D92" s="31" t="s">
        <v>18</v>
      </c>
      <c r="E92" s="31">
        <v>0</v>
      </c>
      <c r="F92" s="31">
        <v>56</v>
      </c>
      <c r="G92" s="31">
        <v>0</v>
      </c>
      <c r="H92" s="7" t="s">
        <v>404</v>
      </c>
      <c r="I92" s="31"/>
    </row>
    <row r="93" spans="1:9" s="15" customFormat="1" ht="12">
      <c r="A93" s="26">
        <v>4</v>
      </c>
      <c r="B93" s="68" t="s">
        <v>402</v>
      </c>
      <c r="C93" s="8" t="s">
        <v>406</v>
      </c>
      <c r="D93" s="31" t="s">
        <v>18</v>
      </c>
      <c r="E93" s="31">
        <v>0</v>
      </c>
      <c r="F93" s="31">
        <v>56</v>
      </c>
      <c r="G93" s="31">
        <v>0</v>
      </c>
      <c r="H93" s="7" t="s">
        <v>404</v>
      </c>
      <c r="I93" s="28"/>
    </row>
    <row r="94" spans="1:9" s="15" customFormat="1" ht="12">
      <c r="A94" s="27"/>
      <c r="B94" s="69"/>
      <c r="C94" s="44"/>
      <c r="D94" s="27"/>
      <c r="E94" s="27"/>
      <c r="F94" s="27"/>
      <c r="G94" s="27"/>
      <c r="H94" s="27"/>
      <c r="I94" s="27"/>
    </row>
    <row r="95" spans="1:9" s="15" customFormat="1" ht="12">
      <c r="A95" s="26"/>
      <c r="B95" s="68"/>
      <c r="C95" s="34" t="s">
        <v>120</v>
      </c>
      <c r="D95" s="28"/>
      <c r="E95" s="28"/>
      <c r="F95" s="28"/>
      <c r="G95" s="28"/>
      <c r="H95" s="28"/>
      <c r="I95" s="28"/>
    </row>
    <row r="96" spans="1:9" s="15" customFormat="1" ht="48">
      <c r="A96" s="26"/>
      <c r="B96" s="68" t="s">
        <v>293</v>
      </c>
      <c r="C96" s="33" t="s">
        <v>121</v>
      </c>
      <c r="D96" s="28" t="s">
        <v>152</v>
      </c>
      <c r="E96" s="28"/>
      <c r="F96" s="28"/>
      <c r="G96" s="28"/>
      <c r="H96" s="7" t="s">
        <v>463</v>
      </c>
      <c r="I96" s="7" t="s">
        <v>469</v>
      </c>
    </row>
    <row r="97" spans="1:9" s="15" customFormat="1" ht="48">
      <c r="A97" s="26">
        <v>4</v>
      </c>
      <c r="B97" s="68" t="s">
        <v>294</v>
      </c>
      <c r="C97" s="33" t="s">
        <v>122</v>
      </c>
      <c r="D97" s="28" t="s">
        <v>152</v>
      </c>
      <c r="E97" s="28"/>
      <c r="F97" s="28"/>
      <c r="G97" s="28"/>
      <c r="H97" s="7" t="s">
        <v>463</v>
      </c>
      <c r="I97" s="7" t="s">
        <v>470</v>
      </c>
    </row>
    <row r="98" spans="1:9" s="15" customFormat="1" ht="151.5" customHeight="1">
      <c r="A98" s="78"/>
      <c r="B98" s="79"/>
      <c r="C98" s="80"/>
      <c r="D98" s="78"/>
      <c r="E98" s="78"/>
      <c r="F98" s="78"/>
      <c r="G98" s="78"/>
      <c r="H98" s="78"/>
      <c r="I98" s="78"/>
    </row>
    <row r="99" spans="1:9" s="15" customFormat="1" ht="33.75" customHeight="1">
      <c r="A99" s="115" t="s">
        <v>205</v>
      </c>
      <c r="B99" s="116"/>
      <c r="C99" s="116"/>
      <c r="D99" s="116"/>
      <c r="E99" s="116"/>
      <c r="F99" s="116"/>
      <c r="G99" s="116"/>
      <c r="H99" s="116"/>
      <c r="I99" s="117"/>
    </row>
    <row r="100" spans="1:9" s="12" customFormat="1" ht="15.75" customHeight="1">
      <c r="A100" s="7">
        <v>5</v>
      </c>
      <c r="B100" s="45" t="s">
        <v>236</v>
      </c>
      <c r="C100" s="8" t="s">
        <v>58</v>
      </c>
      <c r="D100" s="7" t="s">
        <v>15</v>
      </c>
      <c r="E100" s="7">
        <v>28</v>
      </c>
      <c r="F100" s="7">
        <v>0</v>
      </c>
      <c r="G100" s="7">
        <v>3</v>
      </c>
      <c r="H100" s="7" t="s">
        <v>16</v>
      </c>
      <c r="I100" s="7" t="s">
        <v>268</v>
      </c>
    </row>
    <row r="101" spans="1:9" s="12" customFormat="1" ht="15" customHeight="1">
      <c r="A101" s="7">
        <v>5</v>
      </c>
      <c r="B101" s="45" t="s">
        <v>235</v>
      </c>
      <c r="C101" s="8" t="s">
        <v>59</v>
      </c>
      <c r="D101" s="7" t="s">
        <v>18</v>
      </c>
      <c r="E101" s="7">
        <v>0</v>
      </c>
      <c r="F101" s="7">
        <v>28</v>
      </c>
      <c r="G101" s="7">
        <v>1</v>
      </c>
      <c r="H101" s="7" t="s">
        <v>16</v>
      </c>
      <c r="I101" s="7" t="s">
        <v>393</v>
      </c>
    </row>
    <row r="102" spans="1:9" s="12" customFormat="1" ht="12">
      <c r="A102" s="7">
        <v>5</v>
      </c>
      <c r="B102" s="45" t="s">
        <v>237</v>
      </c>
      <c r="C102" s="8" t="s">
        <v>60</v>
      </c>
      <c r="D102" s="7" t="s">
        <v>18</v>
      </c>
      <c r="E102" s="7">
        <v>0</v>
      </c>
      <c r="F102" s="7">
        <v>56</v>
      </c>
      <c r="G102" s="7">
        <v>4</v>
      </c>
      <c r="H102" s="7" t="s">
        <v>53</v>
      </c>
      <c r="I102" s="7" t="s">
        <v>257</v>
      </c>
    </row>
    <row r="103" spans="1:9" s="13" customFormat="1" ht="12">
      <c r="A103" s="7">
        <v>5</v>
      </c>
      <c r="B103" s="45" t="s">
        <v>771</v>
      </c>
      <c r="C103" s="8" t="s">
        <v>61</v>
      </c>
      <c r="D103" s="7" t="s">
        <v>15</v>
      </c>
      <c r="E103" s="7">
        <v>28</v>
      </c>
      <c r="F103" s="7">
        <v>0</v>
      </c>
      <c r="G103" s="7">
        <v>3</v>
      </c>
      <c r="H103" s="7" t="s">
        <v>16</v>
      </c>
      <c r="I103" s="7" t="s">
        <v>429</v>
      </c>
    </row>
    <row r="104" spans="1:9" s="13" customFormat="1" ht="12">
      <c r="A104" s="7">
        <v>5</v>
      </c>
      <c r="B104" s="45" t="s">
        <v>772</v>
      </c>
      <c r="C104" s="8" t="s">
        <v>62</v>
      </c>
      <c r="D104" s="7" t="s">
        <v>18</v>
      </c>
      <c r="E104" s="7">
        <v>0</v>
      </c>
      <c r="F104" s="7">
        <v>42</v>
      </c>
      <c r="G104" s="7">
        <v>2</v>
      </c>
      <c r="H104" s="7" t="s">
        <v>16</v>
      </c>
      <c r="I104" s="7" t="s">
        <v>430</v>
      </c>
    </row>
    <row r="105" spans="1:9" s="12" customFormat="1" ht="12">
      <c r="A105" s="7">
        <v>5</v>
      </c>
      <c r="B105" s="45" t="s">
        <v>238</v>
      </c>
      <c r="C105" s="8" t="s">
        <v>63</v>
      </c>
      <c r="D105" s="7" t="s">
        <v>15</v>
      </c>
      <c r="E105" s="7">
        <v>28</v>
      </c>
      <c r="F105" s="7">
        <v>0</v>
      </c>
      <c r="G105" s="7">
        <v>3</v>
      </c>
      <c r="H105" s="7" t="s">
        <v>16</v>
      </c>
      <c r="I105" s="7" t="s">
        <v>431</v>
      </c>
    </row>
    <row r="106" spans="1:9" s="12" customFormat="1" ht="12">
      <c r="A106" s="7">
        <v>5</v>
      </c>
      <c r="B106" s="45" t="s">
        <v>239</v>
      </c>
      <c r="C106" s="8" t="s">
        <v>64</v>
      </c>
      <c r="D106" s="7" t="s">
        <v>18</v>
      </c>
      <c r="E106" s="7">
        <v>0</v>
      </c>
      <c r="F106" s="7">
        <v>28</v>
      </c>
      <c r="G106" s="7">
        <v>2</v>
      </c>
      <c r="H106" s="7" t="s">
        <v>36</v>
      </c>
      <c r="I106" s="7" t="s">
        <v>394</v>
      </c>
    </row>
    <row r="107" spans="1:9" s="13" customFormat="1" ht="12">
      <c r="A107" s="7">
        <v>5</v>
      </c>
      <c r="B107" s="45" t="s">
        <v>314</v>
      </c>
      <c r="C107" s="8" t="s">
        <v>156</v>
      </c>
      <c r="D107" s="7" t="s">
        <v>15</v>
      </c>
      <c r="E107" s="7">
        <v>42</v>
      </c>
      <c r="F107" s="7">
        <v>0</v>
      </c>
      <c r="G107" s="7">
        <v>4</v>
      </c>
      <c r="H107" s="7" t="s">
        <v>16</v>
      </c>
      <c r="I107" s="7" t="s">
        <v>432</v>
      </c>
    </row>
    <row r="108" spans="1:9" s="13" customFormat="1" ht="12">
      <c r="A108" s="7">
        <v>5</v>
      </c>
      <c r="B108" s="45" t="s">
        <v>315</v>
      </c>
      <c r="C108" s="8" t="s">
        <v>157</v>
      </c>
      <c r="D108" s="7" t="s">
        <v>18</v>
      </c>
      <c r="E108" s="7">
        <v>0</v>
      </c>
      <c r="F108" s="7">
        <v>56</v>
      </c>
      <c r="G108" s="7">
        <v>3</v>
      </c>
      <c r="H108" s="7" t="s">
        <v>16</v>
      </c>
      <c r="I108" s="7" t="s">
        <v>433</v>
      </c>
    </row>
    <row r="109" spans="1:9" s="12" customFormat="1" ht="12">
      <c r="A109" s="7">
        <v>5</v>
      </c>
      <c r="B109" s="45" t="s">
        <v>240</v>
      </c>
      <c r="C109" s="8" t="s">
        <v>65</v>
      </c>
      <c r="D109" s="7" t="s">
        <v>15</v>
      </c>
      <c r="E109" s="7">
        <v>28</v>
      </c>
      <c r="F109" s="7">
        <v>0</v>
      </c>
      <c r="G109" s="7">
        <v>3</v>
      </c>
      <c r="H109" s="7" t="s">
        <v>16</v>
      </c>
      <c r="I109" s="7" t="s">
        <v>233</v>
      </c>
    </row>
    <row r="110" spans="1:9" s="12" customFormat="1" ht="12">
      <c r="A110" s="7">
        <v>5</v>
      </c>
      <c r="B110" s="45" t="s">
        <v>241</v>
      </c>
      <c r="C110" s="8" t="s">
        <v>66</v>
      </c>
      <c r="D110" s="7" t="s">
        <v>18</v>
      </c>
      <c r="E110" s="7">
        <v>0</v>
      </c>
      <c r="F110" s="7">
        <v>56</v>
      </c>
      <c r="G110" s="7">
        <v>2</v>
      </c>
      <c r="H110" s="7" t="s">
        <v>16</v>
      </c>
      <c r="I110" s="7" t="s">
        <v>395</v>
      </c>
    </row>
    <row r="111" spans="1:9" s="12" customFormat="1" ht="12">
      <c r="A111" s="7">
        <v>5</v>
      </c>
      <c r="B111" s="45" t="s">
        <v>316</v>
      </c>
      <c r="C111" s="8" t="s">
        <v>67</v>
      </c>
      <c r="D111" s="7" t="s">
        <v>15</v>
      </c>
      <c r="E111" s="7">
        <v>14</v>
      </c>
      <c r="F111" s="7">
        <v>0</v>
      </c>
      <c r="G111" s="7">
        <v>1</v>
      </c>
      <c r="H111" s="7" t="s">
        <v>16</v>
      </c>
      <c r="I111" s="7" t="s">
        <v>434</v>
      </c>
    </row>
    <row r="112" spans="1:9" s="12" customFormat="1" ht="12">
      <c r="A112" s="7">
        <v>5</v>
      </c>
      <c r="B112" s="45" t="s">
        <v>317</v>
      </c>
      <c r="C112" s="8" t="s">
        <v>68</v>
      </c>
      <c r="D112" s="7" t="s">
        <v>18</v>
      </c>
      <c r="E112" s="7">
        <v>0</v>
      </c>
      <c r="F112" s="7">
        <v>14</v>
      </c>
      <c r="G112" s="7">
        <v>1</v>
      </c>
      <c r="H112" s="7" t="s">
        <v>16</v>
      </c>
      <c r="I112" s="7" t="s">
        <v>435</v>
      </c>
    </row>
    <row r="113" spans="1:9" s="15" customFormat="1" ht="24">
      <c r="A113" s="9">
        <v>5</v>
      </c>
      <c r="B113" s="112" t="s">
        <v>28</v>
      </c>
      <c r="C113" s="112"/>
      <c r="D113" s="9" t="s">
        <v>149</v>
      </c>
      <c r="E113" s="9">
        <f>SUM(E100:E112)</f>
        <v>168</v>
      </c>
      <c r="F113" s="9">
        <f>SUM(F100:F112)</f>
        <v>280</v>
      </c>
      <c r="G113" s="9">
        <f>SUM(G100:G112)</f>
        <v>32</v>
      </c>
      <c r="H113" s="9"/>
      <c r="I113" s="9"/>
    </row>
    <row r="114" spans="1:9" s="15" customFormat="1" ht="12">
      <c r="A114" s="7">
        <v>5</v>
      </c>
      <c r="B114" s="45" t="s">
        <v>318</v>
      </c>
      <c r="C114" s="8" t="s">
        <v>145</v>
      </c>
      <c r="D114" s="7" t="s">
        <v>15</v>
      </c>
      <c r="E114" s="7">
        <v>20</v>
      </c>
      <c r="F114" s="7">
        <v>0</v>
      </c>
      <c r="G114" s="7">
        <v>2</v>
      </c>
      <c r="H114" s="7" t="s">
        <v>82</v>
      </c>
      <c r="I114" s="7" t="s">
        <v>230</v>
      </c>
    </row>
    <row r="115" spans="1:9" s="15" customFormat="1" ht="12">
      <c r="A115" s="7">
        <v>5</v>
      </c>
      <c r="B115" s="45" t="s">
        <v>319</v>
      </c>
      <c r="C115" s="25" t="s">
        <v>142</v>
      </c>
      <c r="D115" s="16" t="s">
        <v>15</v>
      </c>
      <c r="E115" s="16">
        <v>28</v>
      </c>
      <c r="F115" s="7">
        <v>0</v>
      </c>
      <c r="G115" s="16">
        <v>2</v>
      </c>
      <c r="H115" s="7" t="s">
        <v>82</v>
      </c>
      <c r="I115" s="9" t="s">
        <v>471</v>
      </c>
    </row>
    <row r="116" spans="1:9" s="15" customFormat="1" ht="12">
      <c r="A116" s="7">
        <v>5</v>
      </c>
      <c r="B116" s="45" t="s">
        <v>320</v>
      </c>
      <c r="C116" s="25" t="s">
        <v>143</v>
      </c>
      <c r="D116" s="16" t="s">
        <v>18</v>
      </c>
      <c r="E116" s="16">
        <v>0</v>
      </c>
      <c r="F116" s="7">
        <v>14</v>
      </c>
      <c r="G116" s="16">
        <v>1</v>
      </c>
      <c r="H116" s="7" t="s">
        <v>82</v>
      </c>
      <c r="I116" s="7" t="s">
        <v>436</v>
      </c>
    </row>
    <row r="117" spans="1:9" s="15" customFormat="1" ht="12">
      <c r="A117" s="7">
        <v>5</v>
      </c>
      <c r="B117" s="45" t="s">
        <v>321</v>
      </c>
      <c r="C117" s="14" t="s">
        <v>96</v>
      </c>
      <c r="D117" s="16" t="s">
        <v>15</v>
      </c>
      <c r="E117" s="16">
        <v>14</v>
      </c>
      <c r="F117" s="7">
        <v>0</v>
      </c>
      <c r="G117" s="16">
        <v>1</v>
      </c>
      <c r="H117" s="7" t="s">
        <v>82</v>
      </c>
      <c r="I117" s="7" t="s">
        <v>281</v>
      </c>
    </row>
    <row r="118" spans="1:9" s="15" customFormat="1" ht="12">
      <c r="A118" s="7">
        <v>5</v>
      </c>
      <c r="B118" s="45" t="s">
        <v>322</v>
      </c>
      <c r="C118" s="25" t="s">
        <v>95</v>
      </c>
      <c r="D118" s="16" t="s">
        <v>15</v>
      </c>
      <c r="E118" s="16">
        <v>28</v>
      </c>
      <c r="F118" s="7">
        <v>0</v>
      </c>
      <c r="G118" s="16">
        <v>3</v>
      </c>
      <c r="H118" s="7" t="s">
        <v>82</v>
      </c>
      <c r="I118" s="7" t="s">
        <v>437</v>
      </c>
    </row>
    <row r="119" spans="1:9" s="15" customFormat="1" ht="12">
      <c r="A119" s="7">
        <v>5</v>
      </c>
      <c r="B119" s="45" t="s">
        <v>258</v>
      </c>
      <c r="C119" s="8" t="s">
        <v>97</v>
      </c>
      <c r="D119" s="7" t="s">
        <v>15</v>
      </c>
      <c r="E119" s="7">
        <v>14</v>
      </c>
      <c r="F119" s="7">
        <v>0</v>
      </c>
      <c r="G119" s="7">
        <v>1</v>
      </c>
      <c r="H119" s="7" t="s">
        <v>82</v>
      </c>
      <c r="I119" s="7" t="s">
        <v>233</v>
      </c>
    </row>
    <row r="120" spans="1:9" s="15" customFormat="1" ht="12">
      <c r="A120" s="7">
        <v>5</v>
      </c>
      <c r="B120" s="45" t="s">
        <v>323</v>
      </c>
      <c r="C120" s="8" t="s">
        <v>94</v>
      </c>
      <c r="D120" s="7" t="s">
        <v>15</v>
      </c>
      <c r="E120" s="7">
        <v>12</v>
      </c>
      <c r="F120" s="7">
        <v>0</v>
      </c>
      <c r="G120" s="7">
        <v>1</v>
      </c>
      <c r="H120" s="7" t="s">
        <v>82</v>
      </c>
      <c r="I120" s="7" t="s">
        <v>278</v>
      </c>
    </row>
    <row r="121" spans="1:9" s="15" customFormat="1" ht="12">
      <c r="A121" s="9"/>
      <c r="B121" s="70"/>
      <c r="C121" s="48" t="s">
        <v>206</v>
      </c>
      <c r="D121" s="9"/>
      <c r="E121" s="9"/>
      <c r="F121" s="9"/>
      <c r="G121" s="9"/>
      <c r="H121" s="9"/>
      <c r="I121" s="9"/>
    </row>
    <row r="122" spans="1:9" s="12" customFormat="1" ht="12">
      <c r="A122" s="7">
        <v>6</v>
      </c>
      <c r="B122" s="45" t="s">
        <v>242</v>
      </c>
      <c r="C122" s="8" t="s">
        <v>69</v>
      </c>
      <c r="D122" s="7" t="s">
        <v>18</v>
      </c>
      <c r="E122" s="7">
        <v>0</v>
      </c>
      <c r="F122" s="7">
        <v>56</v>
      </c>
      <c r="G122" s="7">
        <v>4</v>
      </c>
      <c r="H122" s="7" t="s">
        <v>16</v>
      </c>
      <c r="I122" s="7" t="s">
        <v>237</v>
      </c>
    </row>
    <row r="123" spans="1:9" s="12" customFormat="1" ht="12">
      <c r="A123" s="7">
        <v>6</v>
      </c>
      <c r="B123" s="45" t="s">
        <v>324</v>
      </c>
      <c r="C123" s="8" t="s">
        <v>138</v>
      </c>
      <c r="D123" s="7" t="s">
        <v>15</v>
      </c>
      <c r="E123" s="7">
        <v>14</v>
      </c>
      <c r="F123" s="7">
        <v>0</v>
      </c>
      <c r="G123" s="7">
        <v>1</v>
      </c>
      <c r="H123" s="7" t="s">
        <v>16</v>
      </c>
      <c r="I123" s="7" t="s">
        <v>313</v>
      </c>
    </row>
    <row r="124" spans="1:9" s="12" customFormat="1" ht="12">
      <c r="A124" s="7">
        <v>6</v>
      </c>
      <c r="B124" s="45" t="s">
        <v>325</v>
      </c>
      <c r="C124" s="8" t="s">
        <v>139</v>
      </c>
      <c r="D124" s="7" t="s">
        <v>18</v>
      </c>
      <c r="E124" s="7">
        <v>0</v>
      </c>
      <c r="F124" s="7">
        <v>28</v>
      </c>
      <c r="G124" s="7">
        <v>2</v>
      </c>
      <c r="H124" s="7" t="s">
        <v>16</v>
      </c>
      <c r="I124" s="7" t="s">
        <v>438</v>
      </c>
    </row>
    <row r="125" spans="1:9" s="13" customFormat="1" ht="12">
      <c r="A125" s="7">
        <v>6</v>
      </c>
      <c r="B125" s="45" t="s">
        <v>326</v>
      </c>
      <c r="C125" s="8" t="s">
        <v>70</v>
      </c>
      <c r="D125" s="7" t="s">
        <v>15</v>
      </c>
      <c r="E125" s="7">
        <v>28</v>
      </c>
      <c r="F125" s="7">
        <v>0</v>
      </c>
      <c r="G125" s="7">
        <v>3</v>
      </c>
      <c r="H125" s="7" t="s">
        <v>16</v>
      </c>
      <c r="I125" s="7" t="s">
        <v>281</v>
      </c>
    </row>
    <row r="126" spans="1:9" s="13" customFormat="1" ht="12">
      <c r="A126" s="7">
        <v>6</v>
      </c>
      <c r="B126" s="45" t="s">
        <v>327</v>
      </c>
      <c r="C126" s="8" t="s">
        <v>71</v>
      </c>
      <c r="D126" s="7" t="s">
        <v>18</v>
      </c>
      <c r="E126" s="7">
        <v>0</v>
      </c>
      <c r="F126" s="7">
        <v>42</v>
      </c>
      <c r="G126" s="7">
        <v>3</v>
      </c>
      <c r="H126" s="7" t="s">
        <v>16</v>
      </c>
      <c r="I126" s="7" t="s">
        <v>439</v>
      </c>
    </row>
    <row r="127" spans="1:9" s="12" customFormat="1" ht="12">
      <c r="A127" s="7">
        <v>6</v>
      </c>
      <c r="B127" s="45" t="s">
        <v>243</v>
      </c>
      <c r="C127" s="8" t="s">
        <v>72</v>
      </c>
      <c r="D127" s="7" t="s">
        <v>15</v>
      </c>
      <c r="E127" s="7">
        <v>28</v>
      </c>
      <c r="F127" s="7">
        <v>0</v>
      </c>
      <c r="G127" s="7">
        <v>3</v>
      </c>
      <c r="H127" s="7" t="s">
        <v>16</v>
      </c>
      <c r="I127" s="7" t="s">
        <v>396</v>
      </c>
    </row>
    <row r="128" spans="1:9" s="12" customFormat="1" ht="12">
      <c r="A128" s="7">
        <v>6</v>
      </c>
      <c r="B128" s="45" t="s">
        <v>244</v>
      </c>
      <c r="C128" s="8" t="s">
        <v>73</v>
      </c>
      <c r="D128" s="7" t="s">
        <v>18</v>
      </c>
      <c r="E128" s="7">
        <v>0</v>
      </c>
      <c r="F128" s="7">
        <v>14</v>
      </c>
      <c r="G128" s="7">
        <v>1</v>
      </c>
      <c r="H128" s="7" t="s">
        <v>16</v>
      </c>
      <c r="I128" s="7" t="s">
        <v>442</v>
      </c>
    </row>
    <row r="129" spans="1:9" s="12" customFormat="1" ht="12">
      <c r="A129" s="7">
        <v>6</v>
      </c>
      <c r="B129" s="45" t="s">
        <v>245</v>
      </c>
      <c r="C129" s="8" t="s">
        <v>126</v>
      </c>
      <c r="D129" s="7" t="s">
        <v>15</v>
      </c>
      <c r="E129" s="7">
        <v>28</v>
      </c>
      <c r="F129" s="7">
        <v>0</v>
      </c>
      <c r="G129" s="7">
        <v>3</v>
      </c>
      <c r="H129" s="7" t="s">
        <v>16</v>
      </c>
      <c r="I129" s="7" t="s">
        <v>221</v>
      </c>
    </row>
    <row r="130" spans="1:9" s="12" customFormat="1" ht="12">
      <c r="A130" s="7">
        <v>6</v>
      </c>
      <c r="B130" s="45" t="s">
        <v>246</v>
      </c>
      <c r="C130" s="8" t="s">
        <v>127</v>
      </c>
      <c r="D130" s="7" t="s">
        <v>18</v>
      </c>
      <c r="E130" s="7">
        <v>0</v>
      </c>
      <c r="F130" s="7">
        <v>28</v>
      </c>
      <c r="G130" s="7">
        <v>2</v>
      </c>
      <c r="H130" s="7" t="s">
        <v>16</v>
      </c>
      <c r="I130" s="7" t="s">
        <v>440</v>
      </c>
    </row>
    <row r="131" spans="1:9" s="12" customFormat="1" ht="12">
      <c r="A131" s="7">
        <v>6</v>
      </c>
      <c r="B131" s="45" t="s">
        <v>328</v>
      </c>
      <c r="C131" s="8" t="s">
        <v>74</v>
      </c>
      <c r="D131" s="7" t="s">
        <v>15</v>
      </c>
      <c r="E131" s="7">
        <v>14</v>
      </c>
      <c r="F131" s="7">
        <v>0</v>
      </c>
      <c r="G131" s="7">
        <v>1</v>
      </c>
      <c r="H131" s="7" t="s">
        <v>16</v>
      </c>
      <c r="I131" s="7" t="s">
        <v>472</v>
      </c>
    </row>
    <row r="132" spans="1:9" s="12" customFormat="1" ht="12">
      <c r="A132" s="7">
        <v>6</v>
      </c>
      <c r="B132" s="45" t="s">
        <v>329</v>
      </c>
      <c r="C132" s="8" t="s">
        <v>75</v>
      </c>
      <c r="D132" s="7" t="s">
        <v>18</v>
      </c>
      <c r="E132" s="7">
        <v>0</v>
      </c>
      <c r="F132" s="7">
        <v>28</v>
      </c>
      <c r="G132" s="7">
        <v>1</v>
      </c>
      <c r="H132" s="7" t="s">
        <v>16</v>
      </c>
      <c r="I132" s="7" t="s">
        <v>441</v>
      </c>
    </row>
    <row r="133" spans="1:9" s="13" customFormat="1" ht="12">
      <c r="A133" s="7">
        <v>6</v>
      </c>
      <c r="B133" s="45" t="s">
        <v>247</v>
      </c>
      <c r="C133" s="8" t="s">
        <v>76</v>
      </c>
      <c r="D133" s="7" t="s">
        <v>18</v>
      </c>
      <c r="E133" s="7">
        <v>0</v>
      </c>
      <c r="F133" s="7">
        <v>56</v>
      </c>
      <c r="G133" s="7">
        <v>2</v>
      </c>
      <c r="H133" s="7" t="s">
        <v>16</v>
      </c>
      <c r="I133" s="7" t="s">
        <v>240</v>
      </c>
    </row>
    <row r="134" spans="1:9" s="15" customFormat="1" ht="24">
      <c r="A134" s="9">
        <v>6</v>
      </c>
      <c r="B134" s="112" t="s">
        <v>28</v>
      </c>
      <c r="C134" s="112"/>
      <c r="D134" s="9" t="s">
        <v>131</v>
      </c>
      <c r="E134" s="9">
        <f>SUM(E122:E133)</f>
        <v>112</v>
      </c>
      <c r="F134" s="9">
        <f>SUM(F122:F133)</f>
        <v>252</v>
      </c>
      <c r="G134" s="9">
        <f>SUM(G122:G133)</f>
        <v>26</v>
      </c>
      <c r="H134" s="9"/>
      <c r="I134" s="9"/>
    </row>
    <row r="135" spans="1:9" s="15" customFormat="1" ht="12">
      <c r="A135" s="7">
        <v>6</v>
      </c>
      <c r="B135" s="45" t="s">
        <v>330</v>
      </c>
      <c r="C135" s="14" t="s">
        <v>107</v>
      </c>
      <c r="D135" s="16" t="s">
        <v>15</v>
      </c>
      <c r="E135" s="16">
        <v>42</v>
      </c>
      <c r="F135" s="7">
        <v>0</v>
      </c>
      <c r="G135" s="16">
        <v>4</v>
      </c>
      <c r="H135" s="7" t="s">
        <v>82</v>
      </c>
      <c r="I135" s="7" t="s">
        <v>226</v>
      </c>
    </row>
    <row r="136" spans="1:9" s="15" customFormat="1" ht="12">
      <c r="A136" s="7">
        <v>6</v>
      </c>
      <c r="B136" s="45" t="s">
        <v>331</v>
      </c>
      <c r="C136" s="8" t="s">
        <v>105</v>
      </c>
      <c r="D136" s="7" t="s">
        <v>15</v>
      </c>
      <c r="E136" s="7">
        <v>8</v>
      </c>
      <c r="F136" s="7">
        <v>0</v>
      </c>
      <c r="G136" s="7">
        <v>1</v>
      </c>
      <c r="H136" s="7" t="s">
        <v>82</v>
      </c>
      <c r="I136" s="7" t="s">
        <v>319</v>
      </c>
    </row>
    <row r="137" spans="1:9" s="15" customFormat="1" ht="11.25" customHeight="1">
      <c r="A137" s="7">
        <v>6</v>
      </c>
      <c r="B137" s="45" t="s">
        <v>290</v>
      </c>
      <c r="C137" s="39" t="s">
        <v>146</v>
      </c>
      <c r="D137" s="16" t="s">
        <v>15</v>
      </c>
      <c r="E137" s="43">
        <v>20</v>
      </c>
      <c r="F137" s="7">
        <v>0</v>
      </c>
      <c r="G137" s="16">
        <v>2</v>
      </c>
      <c r="H137" s="7" t="s">
        <v>85</v>
      </c>
      <c r="I137" s="7" t="s">
        <v>221</v>
      </c>
    </row>
    <row r="138" spans="1:9" s="15" customFormat="1" ht="11.25" customHeight="1">
      <c r="A138" s="7">
        <v>6</v>
      </c>
      <c r="B138" s="45" t="s">
        <v>332</v>
      </c>
      <c r="C138" s="25" t="s">
        <v>103</v>
      </c>
      <c r="D138" s="16" t="s">
        <v>18</v>
      </c>
      <c r="E138" s="16">
        <v>0</v>
      </c>
      <c r="F138" s="7">
        <v>14</v>
      </c>
      <c r="G138" s="16">
        <v>1</v>
      </c>
      <c r="H138" s="7" t="s">
        <v>82</v>
      </c>
      <c r="I138" s="7" t="s">
        <v>226</v>
      </c>
    </row>
    <row r="139" spans="1:9" s="15" customFormat="1" ht="11.25" customHeight="1">
      <c r="A139" s="7">
        <v>6</v>
      </c>
      <c r="B139" s="45" t="s">
        <v>333</v>
      </c>
      <c r="C139" s="8" t="s">
        <v>133</v>
      </c>
      <c r="D139" s="7" t="s">
        <v>15</v>
      </c>
      <c r="E139" s="7">
        <v>14</v>
      </c>
      <c r="F139" s="7">
        <v>0</v>
      </c>
      <c r="G139" s="7">
        <v>1</v>
      </c>
      <c r="H139" s="7" t="s">
        <v>82</v>
      </c>
      <c r="I139" s="7" t="s">
        <v>439</v>
      </c>
    </row>
    <row r="140" spans="1:9" s="15" customFormat="1" ht="11.25" customHeight="1">
      <c r="A140" s="7">
        <v>6</v>
      </c>
      <c r="B140" s="45" t="s">
        <v>334</v>
      </c>
      <c r="C140" s="25" t="s">
        <v>134</v>
      </c>
      <c r="D140" s="16" t="s">
        <v>18</v>
      </c>
      <c r="E140" s="16">
        <v>0</v>
      </c>
      <c r="F140" s="7">
        <v>14</v>
      </c>
      <c r="G140" s="16">
        <v>1</v>
      </c>
      <c r="H140" s="7" t="s">
        <v>82</v>
      </c>
      <c r="I140" s="7" t="s">
        <v>443</v>
      </c>
    </row>
    <row r="141" spans="1:9" s="15" customFormat="1" ht="12">
      <c r="A141" s="7">
        <v>6</v>
      </c>
      <c r="B141" s="45" t="s">
        <v>335</v>
      </c>
      <c r="C141" s="8" t="s">
        <v>104</v>
      </c>
      <c r="D141" s="7" t="s">
        <v>15</v>
      </c>
      <c r="E141" s="7">
        <v>8</v>
      </c>
      <c r="F141" s="7">
        <v>0</v>
      </c>
      <c r="G141" s="7">
        <v>1</v>
      </c>
      <c r="H141" s="7" t="s">
        <v>82</v>
      </c>
      <c r="I141" s="7" t="s">
        <v>319</v>
      </c>
    </row>
    <row r="142" spans="1:9" s="15" customFormat="1" ht="12">
      <c r="A142" s="7">
        <v>6</v>
      </c>
      <c r="B142" s="45" t="s">
        <v>336</v>
      </c>
      <c r="C142" s="8" t="s">
        <v>154</v>
      </c>
      <c r="D142" s="7" t="s">
        <v>15</v>
      </c>
      <c r="E142" s="7">
        <v>28</v>
      </c>
      <c r="F142" s="7">
        <v>0</v>
      </c>
      <c r="G142" s="7">
        <v>3</v>
      </c>
      <c r="H142" s="7" t="s">
        <v>85</v>
      </c>
      <c r="I142" s="9" t="s">
        <v>484</v>
      </c>
    </row>
    <row r="143" spans="1:9" s="15" customFormat="1" ht="12">
      <c r="A143" s="7">
        <v>6</v>
      </c>
      <c r="B143" s="45" t="s">
        <v>259</v>
      </c>
      <c r="C143" s="25" t="s">
        <v>101</v>
      </c>
      <c r="D143" s="16" t="s">
        <v>18</v>
      </c>
      <c r="E143" s="16">
        <v>0</v>
      </c>
      <c r="F143" s="16">
        <v>14</v>
      </c>
      <c r="G143" s="16">
        <v>1</v>
      </c>
      <c r="H143" s="7" t="s">
        <v>82</v>
      </c>
      <c r="I143" s="7"/>
    </row>
    <row r="144" spans="1:9" s="15" customFormat="1" ht="12">
      <c r="A144" s="7">
        <v>6</v>
      </c>
      <c r="B144" s="45" t="s">
        <v>289</v>
      </c>
      <c r="C144" s="8" t="s">
        <v>106</v>
      </c>
      <c r="D144" s="7" t="s">
        <v>15</v>
      </c>
      <c r="E144" s="7">
        <v>20</v>
      </c>
      <c r="F144" s="7">
        <v>0</v>
      </c>
      <c r="G144" s="7">
        <v>2</v>
      </c>
      <c r="H144" s="7" t="s">
        <v>82</v>
      </c>
      <c r="I144" s="7" t="s">
        <v>444</v>
      </c>
    </row>
    <row r="145" spans="1:9" s="15" customFormat="1" ht="12">
      <c r="A145" s="7">
        <v>6</v>
      </c>
      <c r="B145" s="45" t="s">
        <v>337</v>
      </c>
      <c r="C145" s="25" t="s">
        <v>102</v>
      </c>
      <c r="D145" s="16" t="s">
        <v>15</v>
      </c>
      <c r="E145" s="16">
        <v>28</v>
      </c>
      <c r="F145" s="7">
        <v>0</v>
      </c>
      <c r="G145" s="16">
        <v>3</v>
      </c>
      <c r="H145" s="7" t="s">
        <v>82</v>
      </c>
      <c r="I145" s="7" t="s">
        <v>445</v>
      </c>
    </row>
    <row r="146" spans="1:9" s="15" customFormat="1" ht="12">
      <c r="A146" s="7">
        <v>6</v>
      </c>
      <c r="B146" s="45" t="s">
        <v>260</v>
      </c>
      <c r="C146" s="8" t="s">
        <v>98</v>
      </c>
      <c r="D146" s="7" t="s">
        <v>15</v>
      </c>
      <c r="E146" s="7">
        <v>14</v>
      </c>
      <c r="F146" s="7">
        <v>0</v>
      </c>
      <c r="G146" s="7">
        <v>1</v>
      </c>
      <c r="H146" s="7" t="s">
        <v>82</v>
      </c>
      <c r="I146" s="7" t="s">
        <v>258</v>
      </c>
    </row>
    <row r="147" spans="1:9" s="15" customFormat="1" ht="12">
      <c r="A147" s="7">
        <v>6</v>
      </c>
      <c r="B147" s="45" t="s">
        <v>261</v>
      </c>
      <c r="C147" s="25" t="s">
        <v>100</v>
      </c>
      <c r="D147" s="16" t="s">
        <v>15</v>
      </c>
      <c r="E147" s="16">
        <v>14</v>
      </c>
      <c r="F147" s="16">
        <v>14</v>
      </c>
      <c r="G147" s="16">
        <v>2</v>
      </c>
      <c r="H147" s="7" t="s">
        <v>82</v>
      </c>
      <c r="I147" s="7"/>
    </row>
    <row r="148" spans="1:9" s="15" customFormat="1" ht="12">
      <c r="A148" s="7">
        <v>6</v>
      </c>
      <c r="B148" s="45" t="s">
        <v>288</v>
      </c>
      <c r="C148" s="8" t="s">
        <v>125</v>
      </c>
      <c r="D148" s="7" t="s">
        <v>15</v>
      </c>
      <c r="E148" s="7">
        <v>20</v>
      </c>
      <c r="F148" s="7">
        <v>0</v>
      </c>
      <c r="G148" s="7">
        <v>2</v>
      </c>
      <c r="H148" s="7" t="s">
        <v>82</v>
      </c>
      <c r="I148" s="7" t="s">
        <v>321</v>
      </c>
    </row>
    <row r="149" spans="1:9" s="15" customFormat="1" ht="12">
      <c r="A149" s="9"/>
      <c r="B149" s="70"/>
      <c r="C149" s="48" t="s">
        <v>206</v>
      </c>
      <c r="D149" s="9"/>
      <c r="E149" s="9"/>
      <c r="F149" s="9"/>
      <c r="G149" s="9"/>
      <c r="H149" s="9"/>
      <c r="I149" s="9"/>
    </row>
    <row r="150" spans="1:9" s="12" customFormat="1" ht="12">
      <c r="A150" s="7">
        <v>7</v>
      </c>
      <c r="B150" s="45" t="s">
        <v>338</v>
      </c>
      <c r="C150" s="14" t="s">
        <v>160</v>
      </c>
      <c r="D150" s="16" t="s">
        <v>18</v>
      </c>
      <c r="E150" s="16">
        <v>0</v>
      </c>
      <c r="F150" s="16">
        <v>80</v>
      </c>
      <c r="G150" s="16">
        <v>3</v>
      </c>
      <c r="H150" s="7" t="s">
        <v>36</v>
      </c>
      <c r="I150" s="9" t="s">
        <v>314</v>
      </c>
    </row>
    <row r="151" spans="1:9" s="12" customFormat="1" ht="12">
      <c r="A151" s="7">
        <v>7</v>
      </c>
      <c r="B151" s="71" t="s">
        <v>339</v>
      </c>
      <c r="C151" s="14" t="s">
        <v>77</v>
      </c>
      <c r="D151" s="16" t="s">
        <v>18</v>
      </c>
      <c r="E151" s="16">
        <v>0</v>
      </c>
      <c r="F151" s="16">
        <v>100</v>
      </c>
      <c r="G151" s="16">
        <v>4</v>
      </c>
      <c r="H151" s="7" t="s">
        <v>36</v>
      </c>
      <c r="I151" s="7" t="s">
        <v>324</v>
      </c>
    </row>
    <row r="152" spans="1:9" s="12" customFormat="1" ht="12">
      <c r="A152" s="7">
        <v>7</v>
      </c>
      <c r="B152" s="71" t="s">
        <v>340</v>
      </c>
      <c r="C152" s="11" t="s">
        <v>165</v>
      </c>
      <c r="D152" s="7" t="s">
        <v>18</v>
      </c>
      <c r="E152" s="7">
        <v>0</v>
      </c>
      <c r="F152" s="7">
        <v>120</v>
      </c>
      <c r="G152" s="7">
        <v>4</v>
      </c>
      <c r="H152" s="7" t="s">
        <v>36</v>
      </c>
      <c r="I152" s="9" t="s">
        <v>326</v>
      </c>
    </row>
    <row r="153" spans="1:9" s="12" customFormat="1" ht="12">
      <c r="A153" s="7">
        <v>7</v>
      </c>
      <c r="B153" s="71" t="s">
        <v>248</v>
      </c>
      <c r="C153" s="14" t="s">
        <v>78</v>
      </c>
      <c r="D153" s="16" t="s">
        <v>18</v>
      </c>
      <c r="E153" s="16">
        <v>0</v>
      </c>
      <c r="F153" s="16">
        <v>160</v>
      </c>
      <c r="G153" s="16">
        <v>7</v>
      </c>
      <c r="H153" s="7" t="s">
        <v>36</v>
      </c>
      <c r="I153" s="9" t="s">
        <v>473</v>
      </c>
    </row>
    <row r="154" spans="1:9" s="12" customFormat="1" ht="12">
      <c r="A154" s="7">
        <v>7</v>
      </c>
      <c r="B154" s="71" t="s">
        <v>249</v>
      </c>
      <c r="C154" s="14" t="s">
        <v>79</v>
      </c>
      <c r="D154" s="16" t="s">
        <v>18</v>
      </c>
      <c r="E154" s="16">
        <v>0</v>
      </c>
      <c r="F154" s="16">
        <v>100</v>
      </c>
      <c r="G154" s="16">
        <v>6</v>
      </c>
      <c r="H154" s="7" t="s">
        <v>36</v>
      </c>
      <c r="I154" s="7" t="s">
        <v>247</v>
      </c>
    </row>
    <row r="155" spans="1:9" s="15" customFormat="1" ht="12">
      <c r="A155" s="17">
        <v>7</v>
      </c>
      <c r="B155" s="112" t="s">
        <v>28</v>
      </c>
      <c r="C155" s="112"/>
      <c r="D155" s="17" t="s">
        <v>80</v>
      </c>
      <c r="E155" s="17">
        <v>0</v>
      </c>
      <c r="F155" s="17">
        <f>SUM(F150:F154)</f>
        <v>560</v>
      </c>
      <c r="G155" s="17">
        <f>SUM(G150:G154)</f>
        <v>24</v>
      </c>
      <c r="H155" s="17"/>
      <c r="I155" s="17"/>
    </row>
    <row r="156" spans="1:9" s="15" customFormat="1" ht="12">
      <c r="A156" s="7">
        <v>7</v>
      </c>
      <c r="B156" s="45" t="s">
        <v>262</v>
      </c>
      <c r="C156" s="25" t="s">
        <v>108</v>
      </c>
      <c r="D156" s="16" t="s">
        <v>18</v>
      </c>
      <c r="E156" s="43">
        <v>0</v>
      </c>
      <c r="F156" s="16">
        <v>28</v>
      </c>
      <c r="G156" s="16">
        <v>2</v>
      </c>
      <c r="H156" s="7" t="s">
        <v>82</v>
      </c>
      <c r="I156" s="7" t="s">
        <v>237</v>
      </c>
    </row>
    <row r="157" spans="1:9" s="12" customFormat="1" ht="12">
      <c r="A157" s="18">
        <v>8</v>
      </c>
      <c r="B157" s="64" t="s">
        <v>295</v>
      </c>
      <c r="C157" s="8" t="s">
        <v>81</v>
      </c>
      <c r="D157" s="18" t="s">
        <v>18</v>
      </c>
      <c r="E157" s="18">
        <v>0</v>
      </c>
      <c r="F157" s="18">
        <v>340</v>
      </c>
      <c r="G157" s="18">
        <v>20</v>
      </c>
      <c r="H157" s="18" t="s">
        <v>82</v>
      </c>
      <c r="I157" s="18"/>
    </row>
    <row r="158" spans="1:9" s="12" customFormat="1" ht="12">
      <c r="A158" s="7">
        <v>8</v>
      </c>
      <c r="B158" s="71" t="s">
        <v>291</v>
      </c>
      <c r="C158" s="14" t="s">
        <v>153</v>
      </c>
      <c r="D158" s="16" t="s">
        <v>18</v>
      </c>
      <c r="E158" s="16">
        <v>0</v>
      </c>
      <c r="F158" s="16">
        <v>160</v>
      </c>
      <c r="G158" s="16">
        <v>6</v>
      </c>
      <c r="H158" s="45" t="s">
        <v>82</v>
      </c>
      <c r="I158" s="7"/>
    </row>
    <row r="159" spans="1:9" s="15" customFormat="1" ht="12">
      <c r="A159" s="17">
        <v>8</v>
      </c>
      <c r="B159" s="72"/>
      <c r="C159" s="9" t="s">
        <v>83</v>
      </c>
      <c r="D159" s="17"/>
      <c r="E159" s="17"/>
      <c r="F159" s="17"/>
      <c r="G159" s="17">
        <v>20</v>
      </c>
      <c r="H159" s="17"/>
      <c r="I159" s="17"/>
    </row>
    <row r="160" spans="1:9" s="15" customFormat="1" ht="24">
      <c r="A160" s="9"/>
      <c r="B160" s="70"/>
      <c r="C160" s="9" t="s">
        <v>84</v>
      </c>
      <c r="D160" s="9" t="s">
        <v>155</v>
      </c>
      <c r="E160" s="9">
        <f>E23+E37+E55+E71+E113+E134+E155</f>
        <v>984</v>
      </c>
      <c r="F160" s="9">
        <f>F23+F37+F55+F71+F113+F134+F155</f>
        <v>1684</v>
      </c>
      <c r="G160" s="9">
        <f>G23+G37+G55+G71+G113+G134+G155</f>
        <v>186</v>
      </c>
      <c r="H160" s="9"/>
      <c r="I160" s="9"/>
    </row>
    <row r="161" spans="1:63" s="21" customFormat="1" ht="12.75">
      <c r="A161" s="121" t="s">
        <v>109</v>
      </c>
      <c r="B161" s="122"/>
      <c r="C161" s="123"/>
      <c r="D161" s="40"/>
      <c r="E161" s="23"/>
      <c r="F161" s="24"/>
      <c r="G161" s="112">
        <v>42</v>
      </c>
      <c r="H161" s="5"/>
      <c r="I161" s="2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</row>
    <row r="162" spans="1:63" s="21" customFormat="1" ht="12.75">
      <c r="A162" s="124"/>
      <c r="B162" s="125"/>
      <c r="C162" s="126"/>
      <c r="D162" s="41"/>
      <c r="E162" s="27"/>
      <c r="F162" s="28"/>
      <c r="G162" s="104"/>
      <c r="H162" s="29"/>
      <c r="I162" s="28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</row>
    <row r="163" spans="1:63" s="21" customFormat="1" ht="12.75">
      <c r="A163" s="9"/>
      <c r="B163" s="70"/>
      <c r="C163" s="42" t="s">
        <v>110</v>
      </c>
      <c r="D163" s="9"/>
      <c r="E163" s="9"/>
      <c r="F163" s="9"/>
      <c r="G163" s="9">
        <v>12</v>
      </c>
      <c r="H163" s="9"/>
      <c r="I163" s="9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</row>
    <row r="164" spans="1:63" s="15" customFormat="1" ht="12">
      <c r="A164" s="23"/>
      <c r="B164" s="73"/>
      <c r="C164" s="57"/>
      <c r="D164" s="23"/>
      <c r="E164" s="23"/>
      <c r="F164" s="23"/>
      <c r="G164" s="23"/>
      <c r="H164" s="23"/>
      <c r="I164" s="23"/>
      <c r="J164" s="22"/>
      <c r="K164" s="22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</row>
    <row r="165" spans="1:9" s="35" customFormat="1" ht="12.75">
      <c r="A165" s="130" t="s">
        <v>123</v>
      </c>
      <c r="B165" s="130"/>
      <c r="C165" s="130"/>
      <c r="D165" s="130"/>
      <c r="E165" s="130"/>
      <c r="F165" s="130"/>
      <c r="G165" s="130"/>
      <c r="H165" s="131"/>
      <c r="I165" s="131"/>
    </row>
    <row r="166" spans="1:9" s="35" customFormat="1" ht="14.25" customHeight="1" thickBot="1">
      <c r="A166" s="30"/>
      <c r="B166" s="74"/>
      <c r="C166" s="30"/>
      <c r="D166" s="30"/>
      <c r="E166" s="30"/>
      <c r="F166" s="30"/>
      <c r="G166" s="30"/>
      <c r="H166" s="30"/>
      <c r="I166" s="30"/>
    </row>
    <row r="167" spans="1:9" s="4" customFormat="1" ht="13.5" customHeight="1" thickBot="1">
      <c r="A167" s="132" t="s">
        <v>84</v>
      </c>
      <c r="B167" s="128"/>
      <c r="C167" s="129"/>
      <c r="D167" s="37">
        <v>186</v>
      </c>
      <c r="E167" s="3"/>
      <c r="F167" s="106" t="s">
        <v>207</v>
      </c>
      <c r="G167" s="135"/>
      <c r="H167" s="135"/>
      <c r="I167" s="136"/>
    </row>
    <row r="168" spans="1:9" s="4" customFormat="1" ht="13.5" thickBot="1">
      <c r="A168" s="127" t="s">
        <v>167</v>
      </c>
      <c r="B168" s="128"/>
      <c r="C168" s="129"/>
      <c r="D168" s="37">
        <v>42</v>
      </c>
      <c r="E168" s="3"/>
      <c r="F168" s="133" t="s">
        <v>161</v>
      </c>
      <c r="G168" s="134"/>
      <c r="H168" s="134"/>
      <c r="I168" s="134"/>
    </row>
    <row r="169" spans="1:9" s="4" customFormat="1" ht="13.5" thickBot="1">
      <c r="A169" s="127" t="s">
        <v>166</v>
      </c>
      <c r="B169" s="128"/>
      <c r="C169" s="129"/>
      <c r="D169" s="37">
        <v>12</v>
      </c>
      <c r="E169" s="3"/>
      <c r="F169" s="133" t="s">
        <v>163</v>
      </c>
      <c r="G169" s="134"/>
      <c r="H169" s="134"/>
      <c r="I169" s="134"/>
    </row>
    <row r="170" spans="1:9" s="4" customFormat="1" ht="13.5" thickBot="1">
      <c r="A170" s="132" t="s">
        <v>124</v>
      </c>
      <c r="B170" s="128"/>
      <c r="C170" s="129"/>
      <c r="D170" s="36">
        <v>240</v>
      </c>
      <c r="E170" s="3"/>
      <c r="F170" s="133" t="s">
        <v>162</v>
      </c>
      <c r="G170" s="134"/>
      <c r="H170" s="134"/>
      <c r="I170" s="134"/>
    </row>
    <row r="171" spans="1:9" s="4" customFormat="1" ht="24.75" customHeight="1">
      <c r="A171" s="3"/>
      <c r="B171" s="3"/>
      <c r="C171" s="46"/>
      <c r="D171" s="47"/>
      <c r="E171" s="47"/>
      <c r="F171" s="133" t="s">
        <v>164</v>
      </c>
      <c r="G171" s="134"/>
      <c r="H171" s="134"/>
      <c r="I171" s="134"/>
    </row>
    <row r="172" spans="1:9" ht="12.75">
      <c r="A172" s="142" t="s">
        <v>204</v>
      </c>
      <c r="B172" s="142"/>
      <c r="C172" s="142"/>
      <c r="D172" s="142"/>
      <c r="E172" s="142"/>
      <c r="F172" s="142"/>
      <c r="G172" s="142"/>
      <c r="H172" s="142"/>
      <c r="I172" s="142"/>
    </row>
    <row r="173" spans="1:9" ht="12.75">
      <c r="A173" s="7">
        <v>5</v>
      </c>
      <c r="B173" s="45" t="s">
        <v>341</v>
      </c>
      <c r="C173" s="25" t="s">
        <v>169</v>
      </c>
      <c r="D173" s="16" t="s">
        <v>15</v>
      </c>
      <c r="E173" s="16">
        <v>28</v>
      </c>
      <c r="F173" s="7">
        <v>0</v>
      </c>
      <c r="G173" s="16">
        <v>2</v>
      </c>
      <c r="H173" s="7" t="s">
        <v>53</v>
      </c>
      <c r="I173" s="9" t="s">
        <v>474</v>
      </c>
    </row>
    <row r="174" spans="1:9" ht="12.75">
      <c r="A174" s="7">
        <v>5</v>
      </c>
      <c r="B174" s="45" t="s">
        <v>237</v>
      </c>
      <c r="C174" s="8" t="s">
        <v>60</v>
      </c>
      <c r="D174" s="7" t="s">
        <v>18</v>
      </c>
      <c r="E174" s="7">
        <v>0</v>
      </c>
      <c r="F174" s="7">
        <v>56</v>
      </c>
      <c r="G174" s="7">
        <v>4</v>
      </c>
      <c r="H174" s="7" t="s">
        <v>53</v>
      </c>
      <c r="I174" s="7" t="s">
        <v>257</v>
      </c>
    </row>
    <row r="175" spans="1:9" ht="12.75">
      <c r="A175" s="7">
        <v>5</v>
      </c>
      <c r="B175" s="45" t="s">
        <v>342</v>
      </c>
      <c r="C175" s="25" t="s">
        <v>142</v>
      </c>
      <c r="D175" s="16" t="s">
        <v>15</v>
      </c>
      <c r="E175" s="16">
        <v>28</v>
      </c>
      <c r="F175" s="16">
        <v>0</v>
      </c>
      <c r="G175" s="16">
        <v>2</v>
      </c>
      <c r="H175" s="7" t="s">
        <v>53</v>
      </c>
      <c r="I175" s="9" t="s">
        <v>471</v>
      </c>
    </row>
    <row r="176" spans="1:9" ht="12.75">
      <c r="A176" s="7">
        <v>5</v>
      </c>
      <c r="B176" s="45" t="s">
        <v>343</v>
      </c>
      <c r="C176" s="25" t="s">
        <v>143</v>
      </c>
      <c r="D176" s="16" t="s">
        <v>18</v>
      </c>
      <c r="E176" s="16">
        <v>0</v>
      </c>
      <c r="F176" s="7">
        <v>14</v>
      </c>
      <c r="G176" s="16">
        <v>1</v>
      </c>
      <c r="H176" s="7" t="s">
        <v>53</v>
      </c>
      <c r="I176" s="9" t="s">
        <v>475</v>
      </c>
    </row>
    <row r="177" spans="1:9" ht="12.75">
      <c r="A177" s="7">
        <v>5</v>
      </c>
      <c r="B177" s="45" t="s">
        <v>344</v>
      </c>
      <c r="C177" s="8" t="s">
        <v>170</v>
      </c>
      <c r="D177" s="7" t="s">
        <v>15</v>
      </c>
      <c r="E177" s="7">
        <v>28</v>
      </c>
      <c r="F177" s="7">
        <v>0</v>
      </c>
      <c r="G177" s="7">
        <v>3</v>
      </c>
      <c r="H177" s="7" t="s">
        <v>53</v>
      </c>
      <c r="I177" s="7" t="s">
        <v>432</v>
      </c>
    </row>
    <row r="178" spans="1:9" ht="12.75">
      <c r="A178" s="7">
        <v>5</v>
      </c>
      <c r="B178" s="45" t="s">
        <v>345</v>
      </c>
      <c r="C178" s="25" t="s">
        <v>171</v>
      </c>
      <c r="D178" s="16" t="s">
        <v>18</v>
      </c>
      <c r="E178" s="16">
        <v>0</v>
      </c>
      <c r="F178" s="7">
        <v>28</v>
      </c>
      <c r="G178" s="16">
        <v>2</v>
      </c>
      <c r="H178" s="7" t="s">
        <v>53</v>
      </c>
      <c r="I178" s="50" t="s">
        <v>446</v>
      </c>
    </row>
    <row r="179" spans="1:9" ht="12.75">
      <c r="A179" s="7">
        <v>5</v>
      </c>
      <c r="B179" s="45" t="s">
        <v>245</v>
      </c>
      <c r="C179" s="25" t="s">
        <v>172</v>
      </c>
      <c r="D179" s="16" t="s">
        <v>15</v>
      </c>
      <c r="E179" s="16">
        <v>28</v>
      </c>
      <c r="F179" s="16">
        <v>0</v>
      </c>
      <c r="G179" s="16">
        <v>3</v>
      </c>
      <c r="H179" s="7" t="s">
        <v>53</v>
      </c>
      <c r="I179" s="51" t="s">
        <v>231</v>
      </c>
    </row>
    <row r="180" spans="1:9" ht="12.75">
      <c r="A180" s="7">
        <v>5</v>
      </c>
      <c r="B180" s="45" t="s">
        <v>246</v>
      </c>
      <c r="C180" s="25" t="s">
        <v>173</v>
      </c>
      <c r="D180" s="16" t="s">
        <v>18</v>
      </c>
      <c r="E180" s="16">
        <v>0</v>
      </c>
      <c r="F180" s="7">
        <v>28</v>
      </c>
      <c r="G180" s="16">
        <v>2</v>
      </c>
      <c r="H180" s="7" t="s">
        <v>53</v>
      </c>
      <c r="I180" s="77" t="s">
        <v>476</v>
      </c>
    </row>
    <row r="181" spans="1:9" ht="12.75">
      <c r="A181" s="7">
        <v>5</v>
      </c>
      <c r="B181" s="45" t="s">
        <v>347</v>
      </c>
      <c r="C181" s="14" t="s">
        <v>96</v>
      </c>
      <c r="D181" s="16" t="s">
        <v>15</v>
      </c>
      <c r="E181" s="16">
        <v>14</v>
      </c>
      <c r="F181" s="7">
        <v>0</v>
      </c>
      <c r="G181" s="16">
        <v>1</v>
      </c>
      <c r="H181" s="7" t="s">
        <v>53</v>
      </c>
      <c r="I181" s="9" t="s">
        <v>477</v>
      </c>
    </row>
    <row r="182" spans="1:9" ht="12.75">
      <c r="A182" s="7">
        <v>5</v>
      </c>
      <c r="B182" s="45" t="s">
        <v>773</v>
      </c>
      <c r="C182" s="14" t="s">
        <v>174</v>
      </c>
      <c r="D182" s="16" t="s">
        <v>15</v>
      </c>
      <c r="E182" s="16">
        <v>14</v>
      </c>
      <c r="F182" s="16">
        <v>0</v>
      </c>
      <c r="G182" s="16">
        <v>1</v>
      </c>
      <c r="H182" s="7" t="s">
        <v>53</v>
      </c>
      <c r="I182" s="7" t="s">
        <v>221</v>
      </c>
    </row>
    <row r="183" spans="1:9" ht="12.75">
      <c r="A183" s="7">
        <v>5</v>
      </c>
      <c r="B183" s="45" t="s">
        <v>774</v>
      </c>
      <c r="C183" s="14" t="s">
        <v>175</v>
      </c>
      <c r="D183" s="16" t="s">
        <v>18</v>
      </c>
      <c r="E183" s="16">
        <v>0</v>
      </c>
      <c r="F183" s="7">
        <v>14</v>
      </c>
      <c r="G183" s="16">
        <v>1</v>
      </c>
      <c r="H183" s="7" t="s">
        <v>53</v>
      </c>
      <c r="I183" s="16" t="s">
        <v>447</v>
      </c>
    </row>
    <row r="184" spans="1:9" ht="12.75">
      <c r="A184" s="7">
        <v>5</v>
      </c>
      <c r="B184" s="45" t="s">
        <v>348</v>
      </c>
      <c r="C184" s="14" t="s">
        <v>176</v>
      </c>
      <c r="D184" s="50" t="s">
        <v>15</v>
      </c>
      <c r="E184" s="50">
        <v>16</v>
      </c>
      <c r="F184" s="16">
        <v>0</v>
      </c>
      <c r="G184" s="50">
        <v>1</v>
      </c>
      <c r="H184" s="7" t="s">
        <v>53</v>
      </c>
      <c r="I184" s="9" t="s">
        <v>269</v>
      </c>
    </row>
    <row r="185" spans="1:9" ht="12.75">
      <c r="A185" s="7">
        <v>5</v>
      </c>
      <c r="B185" s="45" t="s">
        <v>349</v>
      </c>
      <c r="C185" s="14" t="s">
        <v>177</v>
      </c>
      <c r="D185" s="50" t="s">
        <v>18</v>
      </c>
      <c r="E185" s="50">
        <v>0</v>
      </c>
      <c r="F185" s="7">
        <v>16</v>
      </c>
      <c r="G185" s="50">
        <v>1</v>
      </c>
      <c r="H185" s="7" t="s">
        <v>53</v>
      </c>
      <c r="I185" s="16" t="s">
        <v>448</v>
      </c>
    </row>
    <row r="186" spans="1:9" ht="12.75">
      <c r="A186" s="7">
        <v>5</v>
      </c>
      <c r="B186" s="45" t="s">
        <v>350</v>
      </c>
      <c r="C186" s="25" t="s">
        <v>178</v>
      </c>
      <c r="D186" s="16" t="s">
        <v>18</v>
      </c>
      <c r="E186" s="16">
        <v>0</v>
      </c>
      <c r="F186" s="7">
        <v>14</v>
      </c>
      <c r="G186" s="16">
        <v>1</v>
      </c>
      <c r="H186" s="7" t="s">
        <v>53</v>
      </c>
      <c r="I186" s="7" t="s">
        <v>449</v>
      </c>
    </row>
    <row r="187" spans="1:9" ht="12.75">
      <c r="A187" s="7">
        <v>5</v>
      </c>
      <c r="B187" s="45" t="s">
        <v>351</v>
      </c>
      <c r="C187" s="11" t="s">
        <v>95</v>
      </c>
      <c r="D187" s="7" t="s">
        <v>15</v>
      </c>
      <c r="E187" s="7">
        <v>28</v>
      </c>
      <c r="F187" s="7">
        <v>0</v>
      </c>
      <c r="G187" s="7">
        <v>3</v>
      </c>
      <c r="H187" s="7" t="s">
        <v>53</v>
      </c>
      <c r="I187" s="7" t="s">
        <v>437</v>
      </c>
    </row>
    <row r="188" spans="1:9" ht="12.75">
      <c r="A188" s="7">
        <v>5</v>
      </c>
      <c r="B188" s="45" t="s">
        <v>352</v>
      </c>
      <c r="C188" s="14" t="s">
        <v>179</v>
      </c>
      <c r="D188" s="16" t="s">
        <v>15</v>
      </c>
      <c r="E188" s="16">
        <v>14</v>
      </c>
      <c r="F188" s="16">
        <v>0</v>
      </c>
      <c r="G188" s="16">
        <v>1</v>
      </c>
      <c r="H188" s="7" t="s">
        <v>53</v>
      </c>
      <c r="I188" s="7" t="s">
        <v>450</v>
      </c>
    </row>
    <row r="189" spans="1:9" ht="12.75">
      <c r="A189" s="7">
        <v>5</v>
      </c>
      <c r="B189" s="45" t="s">
        <v>353</v>
      </c>
      <c r="C189" s="14" t="s">
        <v>180</v>
      </c>
      <c r="D189" s="16" t="s">
        <v>18</v>
      </c>
      <c r="E189" s="16">
        <v>0</v>
      </c>
      <c r="F189" s="7">
        <v>14</v>
      </c>
      <c r="G189" s="16">
        <v>1</v>
      </c>
      <c r="H189" s="7" t="s">
        <v>53</v>
      </c>
      <c r="I189" s="16" t="s">
        <v>451</v>
      </c>
    </row>
    <row r="190" spans="1:9" ht="24">
      <c r="A190" s="9">
        <v>5</v>
      </c>
      <c r="B190" s="112" t="s">
        <v>28</v>
      </c>
      <c r="C190" s="112"/>
      <c r="D190" s="9" t="s">
        <v>181</v>
      </c>
      <c r="E190" s="9">
        <f>SUM(E173:E189)</f>
        <v>198</v>
      </c>
      <c r="F190" s="9">
        <f>SUM(F173:F189)</f>
        <v>184</v>
      </c>
      <c r="G190" s="9">
        <f>SUM(G173:G189)</f>
        <v>30</v>
      </c>
      <c r="H190" s="7"/>
      <c r="I190" s="9"/>
    </row>
    <row r="191" spans="1:9" ht="12.75">
      <c r="A191" s="7">
        <v>5</v>
      </c>
      <c r="B191" s="45" t="s">
        <v>354</v>
      </c>
      <c r="C191" s="25" t="s">
        <v>194</v>
      </c>
      <c r="D191" s="16" t="s">
        <v>15</v>
      </c>
      <c r="E191" s="16">
        <v>20</v>
      </c>
      <c r="F191" s="7">
        <v>0</v>
      </c>
      <c r="G191" s="16">
        <v>2</v>
      </c>
      <c r="H191" s="7" t="s">
        <v>85</v>
      </c>
      <c r="I191" s="7" t="s">
        <v>230</v>
      </c>
    </row>
    <row r="192" spans="1:9" ht="12.75">
      <c r="A192" s="7">
        <v>5</v>
      </c>
      <c r="B192" s="45" t="s">
        <v>355</v>
      </c>
      <c r="C192" s="53" t="s">
        <v>195</v>
      </c>
      <c r="D192" s="7" t="s">
        <v>15</v>
      </c>
      <c r="E192" s="7">
        <v>28</v>
      </c>
      <c r="F192" s="7">
        <v>0</v>
      </c>
      <c r="G192" s="7">
        <v>2</v>
      </c>
      <c r="H192" s="7" t="s">
        <v>85</v>
      </c>
      <c r="I192" s="7" t="s">
        <v>274</v>
      </c>
    </row>
    <row r="193" spans="1:9" ht="12.75">
      <c r="A193" s="7">
        <v>5</v>
      </c>
      <c r="B193" s="45" t="s">
        <v>356</v>
      </c>
      <c r="C193" s="25" t="s">
        <v>196</v>
      </c>
      <c r="D193" s="16" t="s">
        <v>15</v>
      </c>
      <c r="E193" s="16">
        <v>28</v>
      </c>
      <c r="F193" s="7">
        <v>0</v>
      </c>
      <c r="G193" s="16">
        <v>2</v>
      </c>
      <c r="H193" s="7" t="s">
        <v>85</v>
      </c>
      <c r="I193" s="7" t="s">
        <v>230</v>
      </c>
    </row>
    <row r="194" spans="1:9" ht="12.75">
      <c r="A194" s="7">
        <v>5</v>
      </c>
      <c r="B194" s="67" t="s">
        <v>357</v>
      </c>
      <c r="C194" s="32" t="s">
        <v>156</v>
      </c>
      <c r="D194" s="31" t="s">
        <v>15</v>
      </c>
      <c r="E194" s="31">
        <v>14</v>
      </c>
      <c r="F194" s="31">
        <v>0</v>
      </c>
      <c r="G194" s="31">
        <v>1</v>
      </c>
      <c r="H194" s="7" t="s">
        <v>85</v>
      </c>
      <c r="I194" s="7" t="s">
        <v>432</v>
      </c>
    </row>
    <row r="195" spans="1:9" ht="12.75">
      <c r="A195" s="7">
        <v>5</v>
      </c>
      <c r="B195" s="67" t="s">
        <v>292</v>
      </c>
      <c r="C195" s="32" t="s">
        <v>63</v>
      </c>
      <c r="D195" s="31" t="s">
        <v>15</v>
      </c>
      <c r="E195" s="31">
        <v>28</v>
      </c>
      <c r="F195" s="31">
        <v>0</v>
      </c>
      <c r="G195" s="31">
        <v>3</v>
      </c>
      <c r="H195" s="7" t="s">
        <v>85</v>
      </c>
      <c r="I195" s="7" t="s">
        <v>431</v>
      </c>
    </row>
    <row r="196" spans="1:9" ht="12.75">
      <c r="A196" s="7">
        <v>5</v>
      </c>
      <c r="B196" s="67" t="s">
        <v>358</v>
      </c>
      <c r="C196" s="32" t="s">
        <v>67</v>
      </c>
      <c r="D196" s="31" t="s">
        <v>15</v>
      </c>
      <c r="E196" s="31">
        <v>14</v>
      </c>
      <c r="F196" s="31">
        <v>0</v>
      </c>
      <c r="G196" s="31">
        <v>1</v>
      </c>
      <c r="H196" s="7" t="s">
        <v>85</v>
      </c>
      <c r="I196" s="7" t="s">
        <v>452</v>
      </c>
    </row>
    <row r="197" spans="1:9" ht="12.75">
      <c r="A197" s="7">
        <v>5</v>
      </c>
      <c r="B197" s="67" t="s">
        <v>359</v>
      </c>
      <c r="C197" s="32" t="s">
        <v>68</v>
      </c>
      <c r="D197" s="31" t="s">
        <v>18</v>
      </c>
      <c r="E197" s="31">
        <v>0</v>
      </c>
      <c r="F197" s="31">
        <v>14</v>
      </c>
      <c r="G197" s="31">
        <v>1</v>
      </c>
      <c r="H197" s="7" t="s">
        <v>85</v>
      </c>
      <c r="I197" s="7" t="s">
        <v>453</v>
      </c>
    </row>
    <row r="198" spans="1:9" ht="12.75">
      <c r="A198" s="9"/>
      <c r="B198" s="70"/>
      <c r="C198" s="48" t="s">
        <v>206</v>
      </c>
      <c r="D198" s="9"/>
      <c r="E198" s="9"/>
      <c r="F198" s="9"/>
      <c r="G198" s="9"/>
      <c r="H198" s="7"/>
      <c r="I198" s="9"/>
    </row>
    <row r="199" spans="1:9" ht="12.75">
      <c r="A199" s="7">
        <v>6</v>
      </c>
      <c r="B199" s="45" t="s">
        <v>360</v>
      </c>
      <c r="C199" s="25" t="s">
        <v>182</v>
      </c>
      <c r="D199" s="16" t="s">
        <v>18</v>
      </c>
      <c r="E199" s="16">
        <v>0</v>
      </c>
      <c r="F199" s="7">
        <v>28</v>
      </c>
      <c r="G199" s="16">
        <v>2</v>
      </c>
      <c r="H199" s="7" t="s">
        <v>53</v>
      </c>
      <c r="I199" s="9" t="s">
        <v>478</v>
      </c>
    </row>
    <row r="200" spans="1:9" ht="12.75">
      <c r="A200" s="7">
        <v>6</v>
      </c>
      <c r="B200" s="45" t="s">
        <v>361</v>
      </c>
      <c r="C200" s="14" t="s">
        <v>183</v>
      </c>
      <c r="D200" s="16" t="s">
        <v>15</v>
      </c>
      <c r="E200" s="16">
        <v>14</v>
      </c>
      <c r="F200" s="16">
        <v>0</v>
      </c>
      <c r="G200" s="16">
        <v>1</v>
      </c>
      <c r="H200" s="7" t="s">
        <v>53</v>
      </c>
      <c r="I200" s="9" t="s">
        <v>479</v>
      </c>
    </row>
    <row r="201" spans="1:9" ht="12.75">
      <c r="A201" s="7">
        <v>6</v>
      </c>
      <c r="B201" s="45" t="s">
        <v>362</v>
      </c>
      <c r="C201" s="14" t="s">
        <v>184</v>
      </c>
      <c r="D201" s="16" t="s">
        <v>18</v>
      </c>
      <c r="E201" s="16">
        <v>0</v>
      </c>
      <c r="F201" s="7">
        <v>28</v>
      </c>
      <c r="G201" s="16">
        <v>2</v>
      </c>
      <c r="H201" s="7" t="s">
        <v>53</v>
      </c>
      <c r="I201" s="16" t="s">
        <v>454</v>
      </c>
    </row>
    <row r="202" spans="1:9" ht="12.75">
      <c r="A202" s="7">
        <v>6</v>
      </c>
      <c r="B202" s="45" t="s">
        <v>242</v>
      </c>
      <c r="C202" s="8" t="s">
        <v>69</v>
      </c>
      <c r="D202" s="7" t="s">
        <v>18</v>
      </c>
      <c r="E202" s="7">
        <v>0</v>
      </c>
      <c r="F202" s="7">
        <v>56</v>
      </c>
      <c r="G202" s="7">
        <v>4</v>
      </c>
      <c r="H202" s="7" t="s">
        <v>53</v>
      </c>
      <c r="I202" s="7" t="s">
        <v>237</v>
      </c>
    </row>
    <row r="203" spans="1:9" ht="12.75">
      <c r="A203" s="7">
        <v>6</v>
      </c>
      <c r="B203" s="45" t="s">
        <v>363</v>
      </c>
      <c r="C203" s="14" t="s">
        <v>107</v>
      </c>
      <c r="D203" s="16" t="s">
        <v>15</v>
      </c>
      <c r="E203" s="16">
        <v>42</v>
      </c>
      <c r="F203" s="7">
        <v>0</v>
      </c>
      <c r="G203" s="16">
        <v>4</v>
      </c>
      <c r="H203" s="7" t="s">
        <v>53</v>
      </c>
      <c r="I203" s="7" t="s">
        <v>455</v>
      </c>
    </row>
    <row r="204" spans="1:9" ht="12.75">
      <c r="A204" s="7">
        <v>6</v>
      </c>
      <c r="B204" s="45" t="s">
        <v>364</v>
      </c>
      <c r="C204" s="25" t="s">
        <v>103</v>
      </c>
      <c r="D204" s="16" t="s">
        <v>18</v>
      </c>
      <c r="E204" s="16">
        <v>0</v>
      </c>
      <c r="F204" s="7">
        <v>14</v>
      </c>
      <c r="G204" s="16">
        <v>1</v>
      </c>
      <c r="H204" s="7" t="s">
        <v>53</v>
      </c>
      <c r="I204" s="9" t="s">
        <v>480</v>
      </c>
    </row>
    <row r="205" spans="1:9" ht="12.75">
      <c r="A205" s="7">
        <v>6</v>
      </c>
      <c r="B205" s="45" t="s">
        <v>365</v>
      </c>
      <c r="C205" s="8" t="s">
        <v>185</v>
      </c>
      <c r="D205" s="7" t="s">
        <v>18</v>
      </c>
      <c r="E205" s="52">
        <v>0</v>
      </c>
      <c r="F205" s="7">
        <v>28</v>
      </c>
      <c r="G205" s="7">
        <v>2</v>
      </c>
      <c r="H205" s="7" t="s">
        <v>53</v>
      </c>
      <c r="I205" s="50" t="s">
        <v>341</v>
      </c>
    </row>
    <row r="206" spans="1:9" ht="12.75">
      <c r="A206" s="7">
        <v>6</v>
      </c>
      <c r="B206" s="45" t="s">
        <v>366</v>
      </c>
      <c r="C206" s="8" t="s">
        <v>133</v>
      </c>
      <c r="D206" s="7" t="s">
        <v>15</v>
      </c>
      <c r="E206" s="7">
        <v>14</v>
      </c>
      <c r="F206" s="7">
        <v>0</v>
      </c>
      <c r="G206" s="7">
        <v>1</v>
      </c>
      <c r="H206" s="7" t="s">
        <v>53</v>
      </c>
      <c r="I206" s="9" t="s">
        <v>481</v>
      </c>
    </row>
    <row r="207" spans="1:9" ht="12.75">
      <c r="A207" s="7">
        <v>6</v>
      </c>
      <c r="B207" s="45" t="s">
        <v>367</v>
      </c>
      <c r="C207" s="25" t="s">
        <v>134</v>
      </c>
      <c r="D207" s="7" t="s">
        <v>18</v>
      </c>
      <c r="E207" s="7">
        <v>0</v>
      </c>
      <c r="F207" s="7">
        <v>14</v>
      </c>
      <c r="G207" s="7">
        <v>1</v>
      </c>
      <c r="H207" s="7" t="s">
        <v>53</v>
      </c>
      <c r="I207" s="50" t="s">
        <v>456</v>
      </c>
    </row>
    <row r="208" spans="1:9" ht="12.75">
      <c r="A208" s="7">
        <v>6</v>
      </c>
      <c r="B208" s="45" t="s">
        <v>368</v>
      </c>
      <c r="C208" s="25" t="s">
        <v>186</v>
      </c>
      <c r="D208" s="7" t="s">
        <v>15</v>
      </c>
      <c r="E208" s="7">
        <v>28</v>
      </c>
      <c r="F208" s="7">
        <v>0</v>
      </c>
      <c r="G208" s="7">
        <v>3</v>
      </c>
      <c r="H208" s="7" t="s">
        <v>53</v>
      </c>
      <c r="I208" s="9" t="s">
        <v>485</v>
      </c>
    </row>
    <row r="209" spans="1:9" ht="12.75">
      <c r="A209" s="7">
        <v>6</v>
      </c>
      <c r="B209" s="45" t="s">
        <v>369</v>
      </c>
      <c r="C209" s="25" t="s">
        <v>187</v>
      </c>
      <c r="D209" s="16" t="s">
        <v>15</v>
      </c>
      <c r="E209" s="16">
        <v>28</v>
      </c>
      <c r="F209" s="16">
        <v>0</v>
      </c>
      <c r="G209" s="16">
        <v>3</v>
      </c>
      <c r="H209" s="7" t="s">
        <v>53</v>
      </c>
      <c r="I209" s="9" t="s">
        <v>482</v>
      </c>
    </row>
    <row r="210" spans="1:9" ht="12.75">
      <c r="A210" s="7">
        <v>6</v>
      </c>
      <c r="B210" s="45" t="s">
        <v>370</v>
      </c>
      <c r="C210" s="25" t="s">
        <v>188</v>
      </c>
      <c r="D210" s="16" t="s">
        <v>18</v>
      </c>
      <c r="E210" s="16">
        <v>0</v>
      </c>
      <c r="F210" s="7">
        <v>28</v>
      </c>
      <c r="G210" s="16">
        <v>2</v>
      </c>
      <c r="H210" s="7" t="s">
        <v>53</v>
      </c>
      <c r="I210" s="50" t="s">
        <v>457</v>
      </c>
    </row>
    <row r="211" spans="1:9" ht="12.75">
      <c r="A211" s="7">
        <v>6</v>
      </c>
      <c r="B211" s="45" t="s">
        <v>371</v>
      </c>
      <c r="C211" s="25" t="s">
        <v>102</v>
      </c>
      <c r="D211" s="16" t="s">
        <v>15</v>
      </c>
      <c r="E211" s="16">
        <v>28</v>
      </c>
      <c r="F211" s="7">
        <v>0</v>
      </c>
      <c r="G211" s="16">
        <v>3</v>
      </c>
      <c r="H211" s="7" t="s">
        <v>53</v>
      </c>
      <c r="I211" s="7" t="s">
        <v>445</v>
      </c>
    </row>
    <row r="212" spans="1:9" ht="24">
      <c r="A212" s="9">
        <v>6</v>
      </c>
      <c r="B212" s="112" t="s">
        <v>28</v>
      </c>
      <c r="C212" s="112"/>
      <c r="D212" s="9" t="s">
        <v>189</v>
      </c>
      <c r="E212" s="9">
        <f>SUM(E199:E211)</f>
        <v>154</v>
      </c>
      <c r="F212" s="9">
        <f>SUM(F199:F211)</f>
        <v>196</v>
      </c>
      <c r="G212" s="9">
        <f>SUM(G199:G211)</f>
        <v>29</v>
      </c>
      <c r="H212" s="7"/>
      <c r="I212" s="9"/>
    </row>
    <row r="213" spans="1:9" ht="12.75">
      <c r="A213" s="7">
        <v>6</v>
      </c>
      <c r="B213" s="45" t="s">
        <v>290</v>
      </c>
      <c r="C213" s="39" t="s">
        <v>146</v>
      </c>
      <c r="D213" s="16" t="s">
        <v>15</v>
      </c>
      <c r="E213" s="43">
        <v>20</v>
      </c>
      <c r="F213" s="7">
        <v>0</v>
      </c>
      <c r="G213" s="16">
        <v>2</v>
      </c>
      <c r="H213" s="7" t="s">
        <v>85</v>
      </c>
      <c r="I213" s="7" t="s">
        <v>221</v>
      </c>
    </row>
    <row r="214" spans="1:9" ht="12.75">
      <c r="A214" s="7">
        <v>6</v>
      </c>
      <c r="B214" s="67" t="s">
        <v>372</v>
      </c>
      <c r="C214" s="32" t="s">
        <v>138</v>
      </c>
      <c r="D214" s="31" t="s">
        <v>15</v>
      </c>
      <c r="E214" s="31">
        <v>14</v>
      </c>
      <c r="F214" s="31">
        <v>0</v>
      </c>
      <c r="G214" s="31">
        <v>1</v>
      </c>
      <c r="H214" s="7" t="s">
        <v>85</v>
      </c>
      <c r="I214" s="7" t="s">
        <v>346</v>
      </c>
    </row>
    <row r="215" spans="1:9" ht="12.75">
      <c r="A215" s="7">
        <v>6</v>
      </c>
      <c r="B215" s="67" t="s">
        <v>403</v>
      </c>
      <c r="C215" s="32" t="s">
        <v>72</v>
      </c>
      <c r="D215" s="31" t="s">
        <v>15</v>
      </c>
      <c r="E215" s="31">
        <v>28</v>
      </c>
      <c r="F215" s="31">
        <v>0</v>
      </c>
      <c r="G215" s="31">
        <v>3</v>
      </c>
      <c r="H215" s="7" t="s">
        <v>85</v>
      </c>
      <c r="I215" s="7" t="s">
        <v>458</v>
      </c>
    </row>
    <row r="216" spans="1:9" ht="12.75">
      <c r="A216" s="7">
        <v>6</v>
      </c>
      <c r="B216" s="45" t="s">
        <v>373</v>
      </c>
      <c r="C216" s="14" t="s">
        <v>768</v>
      </c>
      <c r="D216" s="16" t="s">
        <v>15</v>
      </c>
      <c r="E216" s="16">
        <v>14</v>
      </c>
      <c r="F216" s="54">
        <v>0</v>
      </c>
      <c r="G216" s="16">
        <v>2</v>
      </c>
      <c r="H216" s="7" t="s">
        <v>85</v>
      </c>
      <c r="I216" s="9" t="s">
        <v>483</v>
      </c>
    </row>
    <row r="217" spans="1:9" ht="12.75">
      <c r="A217" s="7">
        <v>6</v>
      </c>
      <c r="B217" s="45" t="s">
        <v>259</v>
      </c>
      <c r="C217" s="25" t="s">
        <v>101</v>
      </c>
      <c r="D217" s="16" t="s">
        <v>18</v>
      </c>
      <c r="E217" s="16">
        <v>0</v>
      </c>
      <c r="F217" s="16">
        <v>14</v>
      </c>
      <c r="G217" s="16">
        <v>1</v>
      </c>
      <c r="H217" s="7" t="s">
        <v>85</v>
      </c>
      <c r="I217" s="7"/>
    </row>
    <row r="218" spans="1:9" ht="12.75">
      <c r="A218" s="7">
        <v>6</v>
      </c>
      <c r="B218" s="45" t="s">
        <v>289</v>
      </c>
      <c r="C218" s="25" t="s">
        <v>197</v>
      </c>
      <c r="D218" s="16" t="s">
        <v>15</v>
      </c>
      <c r="E218" s="16">
        <v>20</v>
      </c>
      <c r="F218" s="7">
        <v>0</v>
      </c>
      <c r="G218" s="16">
        <v>2</v>
      </c>
      <c r="H218" s="7" t="s">
        <v>85</v>
      </c>
      <c r="I218" s="7" t="s">
        <v>444</v>
      </c>
    </row>
    <row r="219" spans="1:9" ht="12.75">
      <c r="A219" s="7">
        <v>6</v>
      </c>
      <c r="B219" s="45" t="s">
        <v>374</v>
      </c>
      <c r="C219" s="25" t="s">
        <v>198</v>
      </c>
      <c r="D219" s="16" t="s">
        <v>15</v>
      </c>
      <c r="E219" s="16">
        <v>28</v>
      </c>
      <c r="F219" s="7">
        <v>0</v>
      </c>
      <c r="G219" s="16">
        <v>3</v>
      </c>
      <c r="H219" s="7" t="s">
        <v>85</v>
      </c>
      <c r="I219" s="7" t="s">
        <v>230</v>
      </c>
    </row>
    <row r="220" spans="1:9" ht="12.75">
      <c r="A220" s="7">
        <v>6</v>
      </c>
      <c r="B220" s="45" t="s">
        <v>261</v>
      </c>
      <c r="C220" s="25" t="s">
        <v>100</v>
      </c>
      <c r="D220" s="16" t="s">
        <v>15</v>
      </c>
      <c r="E220" s="16">
        <v>14</v>
      </c>
      <c r="F220" s="16">
        <v>14</v>
      </c>
      <c r="G220" s="16">
        <v>2</v>
      </c>
      <c r="H220" s="7" t="s">
        <v>85</v>
      </c>
      <c r="I220" s="7"/>
    </row>
    <row r="221" spans="1:9" ht="12.75">
      <c r="A221" s="7">
        <v>6</v>
      </c>
      <c r="B221" s="45" t="s">
        <v>288</v>
      </c>
      <c r="C221" s="25" t="s">
        <v>199</v>
      </c>
      <c r="D221" s="16" t="s">
        <v>15</v>
      </c>
      <c r="E221" s="16">
        <v>20</v>
      </c>
      <c r="F221" s="7">
        <v>0</v>
      </c>
      <c r="G221" s="16">
        <v>2</v>
      </c>
      <c r="H221" s="7" t="s">
        <v>85</v>
      </c>
      <c r="I221" s="7" t="s">
        <v>347</v>
      </c>
    </row>
    <row r="222" spans="1:9" ht="12.75">
      <c r="A222" s="7"/>
      <c r="B222" s="45"/>
      <c r="C222" s="48" t="s">
        <v>206</v>
      </c>
      <c r="D222" s="16"/>
      <c r="E222" s="16"/>
      <c r="F222" s="7"/>
      <c r="G222" s="16"/>
      <c r="H222" s="7"/>
      <c r="I222" s="7"/>
    </row>
    <row r="223" spans="1:9" ht="24">
      <c r="A223" s="7">
        <v>7</v>
      </c>
      <c r="B223" s="71" t="s">
        <v>375</v>
      </c>
      <c r="C223" s="14" t="s">
        <v>790</v>
      </c>
      <c r="D223" s="16" t="s">
        <v>18</v>
      </c>
      <c r="E223" s="16">
        <v>0</v>
      </c>
      <c r="F223" s="16">
        <v>200</v>
      </c>
      <c r="G223" s="16">
        <v>10</v>
      </c>
      <c r="H223" s="7" t="s">
        <v>53</v>
      </c>
      <c r="I223" s="7" t="s">
        <v>459</v>
      </c>
    </row>
    <row r="224" spans="1:9" ht="24">
      <c r="A224" s="7">
        <v>7</v>
      </c>
      <c r="B224" s="71" t="s">
        <v>775</v>
      </c>
      <c r="C224" s="14" t="s">
        <v>791</v>
      </c>
      <c r="D224" s="16" t="s">
        <v>18</v>
      </c>
      <c r="E224" s="16">
        <v>0</v>
      </c>
      <c r="F224" s="16">
        <v>200</v>
      </c>
      <c r="G224" s="16">
        <v>10</v>
      </c>
      <c r="H224" s="7" t="s">
        <v>53</v>
      </c>
      <c r="I224" s="7" t="s">
        <v>459</v>
      </c>
    </row>
    <row r="225" spans="1:9" ht="24">
      <c r="A225" s="7">
        <v>7</v>
      </c>
      <c r="B225" s="71" t="s">
        <v>776</v>
      </c>
      <c r="C225" s="14" t="s">
        <v>792</v>
      </c>
      <c r="D225" s="16" t="s">
        <v>18</v>
      </c>
      <c r="E225" s="16">
        <v>0</v>
      </c>
      <c r="F225" s="16">
        <v>200</v>
      </c>
      <c r="G225" s="16">
        <v>10</v>
      </c>
      <c r="H225" s="7" t="s">
        <v>53</v>
      </c>
      <c r="I225" s="7" t="s">
        <v>459</v>
      </c>
    </row>
    <row r="226" spans="1:9" ht="12.75">
      <c r="A226" s="7">
        <v>7</v>
      </c>
      <c r="B226" s="71" t="s">
        <v>376</v>
      </c>
      <c r="C226" s="14" t="s">
        <v>190</v>
      </c>
      <c r="D226" s="16" t="s">
        <v>18</v>
      </c>
      <c r="E226" s="16">
        <v>0</v>
      </c>
      <c r="F226" s="16">
        <v>200</v>
      </c>
      <c r="G226" s="16">
        <v>10</v>
      </c>
      <c r="H226" s="7" t="s">
        <v>53</v>
      </c>
      <c r="I226" s="16" t="s">
        <v>363</v>
      </c>
    </row>
    <row r="227" spans="1:9" ht="24">
      <c r="A227" s="7">
        <v>7</v>
      </c>
      <c r="B227" s="71" t="s">
        <v>377</v>
      </c>
      <c r="C227" s="14" t="s">
        <v>793</v>
      </c>
      <c r="D227" s="16" t="s">
        <v>18</v>
      </c>
      <c r="E227" s="16">
        <v>0</v>
      </c>
      <c r="F227" s="16">
        <v>200</v>
      </c>
      <c r="G227" s="16">
        <v>10</v>
      </c>
      <c r="H227" s="7" t="s">
        <v>53</v>
      </c>
      <c r="I227" s="7" t="s">
        <v>777</v>
      </c>
    </row>
    <row r="228" spans="1:9" ht="24">
      <c r="A228" s="7">
        <v>7</v>
      </c>
      <c r="B228" s="71" t="s">
        <v>780</v>
      </c>
      <c r="C228" s="14" t="s">
        <v>794</v>
      </c>
      <c r="D228" s="16" t="s">
        <v>18</v>
      </c>
      <c r="E228" s="16">
        <v>0</v>
      </c>
      <c r="F228" s="16">
        <v>200</v>
      </c>
      <c r="G228" s="16">
        <v>10</v>
      </c>
      <c r="H228" s="7" t="s">
        <v>53</v>
      </c>
      <c r="I228" s="7" t="s">
        <v>778</v>
      </c>
    </row>
    <row r="229" spans="1:9" ht="24">
      <c r="A229" s="7">
        <v>7</v>
      </c>
      <c r="B229" s="71" t="s">
        <v>779</v>
      </c>
      <c r="C229" s="14" t="s">
        <v>795</v>
      </c>
      <c r="D229" s="16" t="s">
        <v>18</v>
      </c>
      <c r="E229" s="16">
        <v>0</v>
      </c>
      <c r="F229" s="16">
        <v>200</v>
      </c>
      <c r="G229" s="16">
        <v>10</v>
      </c>
      <c r="H229" s="7" t="s">
        <v>53</v>
      </c>
      <c r="I229" s="7" t="s">
        <v>460</v>
      </c>
    </row>
    <row r="230" spans="1:9" ht="12.75">
      <c r="A230" s="7">
        <v>7</v>
      </c>
      <c r="B230" s="45" t="s">
        <v>262</v>
      </c>
      <c r="C230" s="25" t="s">
        <v>108</v>
      </c>
      <c r="D230" s="16" t="s">
        <v>18</v>
      </c>
      <c r="E230" s="43">
        <v>0</v>
      </c>
      <c r="F230" s="16">
        <v>28</v>
      </c>
      <c r="G230" s="16">
        <v>2</v>
      </c>
      <c r="H230" s="7" t="s">
        <v>53</v>
      </c>
      <c r="I230" s="9" t="s">
        <v>486</v>
      </c>
    </row>
    <row r="231" spans="1:9" ht="24">
      <c r="A231" s="7">
        <v>7</v>
      </c>
      <c r="B231" s="71" t="s">
        <v>378</v>
      </c>
      <c r="C231" s="11" t="s">
        <v>796</v>
      </c>
      <c r="D231" s="7" t="s">
        <v>18</v>
      </c>
      <c r="E231" s="7">
        <v>0</v>
      </c>
      <c r="F231" s="7">
        <v>200</v>
      </c>
      <c r="G231" s="7">
        <v>10</v>
      </c>
      <c r="H231" s="7" t="s">
        <v>53</v>
      </c>
      <c r="I231" s="50" t="s">
        <v>461</v>
      </c>
    </row>
    <row r="232" spans="1:9" ht="24">
      <c r="A232" s="7">
        <v>7</v>
      </c>
      <c r="B232" s="71" t="s">
        <v>781</v>
      </c>
      <c r="C232" s="11" t="s">
        <v>797</v>
      </c>
      <c r="D232" s="7" t="s">
        <v>18</v>
      </c>
      <c r="E232" s="7">
        <v>0</v>
      </c>
      <c r="F232" s="7">
        <v>200</v>
      </c>
      <c r="G232" s="7">
        <v>10</v>
      </c>
      <c r="H232" s="7" t="s">
        <v>53</v>
      </c>
      <c r="I232" s="50" t="s">
        <v>461</v>
      </c>
    </row>
    <row r="233" spans="1:9" ht="12.75">
      <c r="A233" s="7">
        <v>7</v>
      </c>
      <c r="B233" s="71" t="s">
        <v>379</v>
      </c>
      <c r="C233" s="11" t="s">
        <v>191</v>
      </c>
      <c r="D233" s="7" t="s">
        <v>18</v>
      </c>
      <c r="E233" s="7">
        <v>0</v>
      </c>
      <c r="F233" s="7">
        <v>200</v>
      </c>
      <c r="G233" s="7">
        <v>10</v>
      </c>
      <c r="H233" s="7" t="s">
        <v>53</v>
      </c>
      <c r="I233" s="7" t="s">
        <v>462</v>
      </c>
    </row>
    <row r="234" spans="1:9" ht="12.75">
      <c r="A234" s="9">
        <v>7</v>
      </c>
      <c r="B234" s="112" t="s">
        <v>28</v>
      </c>
      <c r="C234" s="112"/>
      <c r="D234" s="9" t="s">
        <v>192</v>
      </c>
      <c r="E234" s="9">
        <v>0</v>
      </c>
      <c r="F234" s="9">
        <v>428</v>
      </c>
      <c r="G234" s="9">
        <v>22</v>
      </c>
      <c r="H234" s="9"/>
      <c r="I234" s="9"/>
    </row>
    <row r="235" spans="1:9" ht="12.75">
      <c r="A235" s="7">
        <v>7</v>
      </c>
      <c r="B235" s="45" t="s">
        <v>380</v>
      </c>
      <c r="C235" s="25" t="s">
        <v>464</v>
      </c>
      <c r="D235" s="7" t="s">
        <v>15</v>
      </c>
      <c r="E235" s="7">
        <v>8</v>
      </c>
      <c r="F235" s="7">
        <v>0</v>
      </c>
      <c r="G235" s="7">
        <v>1</v>
      </c>
      <c r="H235" s="7" t="s">
        <v>85</v>
      </c>
      <c r="I235" s="50" t="s">
        <v>369</v>
      </c>
    </row>
    <row r="236" spans="1:9" ht="12.75">
      <c r="A236" s="7">
        <v>7</v>
      </c>
      <c r="B236" s="45" t="s">
        <v>381</v>
      </c>
      <c r="C236" s="25" t="s">
        <v>200</v>
      </c>
      <c r="D236" s="16" t="s">
        <v>15</v>
      </c>
      <c r="E236" s="16">
        <v>28</v>
      </c>
      <c r="F236" s="7">
        <v>0</v>
      </c>
      <c r="G236" s="16">
        <v>3</v>
      </c>
      <c r="H236" s="7" t="s">
        <v>85</v>
      </c>
      <c r="I236" s="7" t="s">
        <v>445</v>
      </c>
    </row>
    <row r="237" spans="1:9" ht="12.75">
      <c r="A237" s="7">
        <v>7</v>
      </c>
      <c r="B237" s="45" t="s">
        <v>382</v>
      </c>
      <c r="C237" s="25" t="s">
        <v>201</v>
      </c>
      <c r="D237" s="16" t="s">
        <v>15</v>
      </c>
      <c r="E237" s="16">
        <v>20</v>
      </c>
      <c r="F237" s="7">
        <v>0</v>
      </c>
      <c r="G237" s="16">
        <v>2</v>
      </c>
      <c r="H237" s="7" t="s">
        <v>85</v>
      </c>
      <c r="I237" s="7" t="s">
        <v>444</v>
      </c>
    </row>
    <row r="238" spans="1:9" ht="12.75">
      <c r="A238" s="9"/>
      <c r="B238" s="70"/>
      <c r="C238" s="148" t="s">
        <v>267</v>
      </c>
      <c r="D238" s="149"/>
      <c r="E238" s="9"/>
      <c r="F238" s="9"/>
      <c r="G238" s="9"/>
      <c r="H238" s="9"/>
      <c r="I238" s="9"/>
    </row>
    <row r="239" spans="1:9" ht="12.75">
      <c r="A239" s="7">
        <v>8</v>
      </c>
      <c r="B239" s="45" t="s">
        <v>409</v>
      </c>
      <c r="C239" s="8" t="s">
        <v>81</v>
      </c>
      <c r="D239" s="7" t="s">
        <v>18</v>
      </c>
      <c r="E239" s="7">
        <v>0</v>
      </c>
      <c r="F239" s="7">
        <v>340</v>
      </c>
      <c r="G239" s="7">
        <v>20</v>
      </c>
      <c r="H239" s="7" t="s">
        <v>82</v>
      </c>
      <c r="I239" s="7"/>
    </row>
    <row r="240" spans="1:9" ht="12.75">
      <c r="A240" s="7">
        <v>8</v>
      </c>
      <c r="B240" s="71" t="s">
        <v>410</v>
      </c>
      <c r="C240" s="14" t="s">
        <v>153</v>
      </c>
      <c r="D240" s="16" t="s">
        <v>18</v>
      </c>
      <c r="E240" s="16">
        <v>0</v>
      </c>
      <c r="F240" s="16">
        <v>160</v>
      </c>
      <c r="G240" s="16">
        <v>6</v>
      </c>
      <c r="H240" s="45" t="s">
        <v>82</v>
      </c>
      <c r="I240" s="7"/>
    </row>
    <row r="241" spans="1:9" ht="12.75">
      <c r="A241" s="9">
        <v>8</v>
      </c>
      <c r="B241" s="70"/>
      <c r="C241" s="9" t="s">
        <v>83</v>
      </c>
      <c r="D241" s="9"/>
      <c r="E241" s="9"/>
      <c r="F241" s="9"/>
      <c r="G241" s="9">
        <v>20</v>
      </c>
      <c r="H241" s="9"/>
      <c r="I241" s="9"/>
    </row>
    <row r="242" spans="1:9" ht="26.25" customHeight="1">
      <c r="A242" s="9"/>
      <c r="B242" s="70"/>
      <c r="C242" s="9" t="s">
        <v>84</v>
      </c>
      <c r="D242" s="9" t="s">
        <v>193</v>
      </c>
      <c r="E242" s="9">
        <f>E23+E37+E55+E71+E190+E212+E234+28</f>
        <v>1084</v>
      </c>
      <c r="F242" s="9">
        <f>F23+F37+F55+F71+F190+F212+F234+42</f>
        <v>1442</v>
      </c>
      <c r="G242" s="9">
        <f>G23+G37+G55+G71+G190+G212+G234+5</f>
        <v>190</v>
      </c>
      <c r="H242" s="9"/>
      <c r="I242" s="9"/>
    </row>
    <row r="243" spans="1:9" ht="12.75">
      <c r="A243" s="150" t="s">
        <v>109</v>
      </c>
      <c r="B243" s="151"/>
      <c r="C243" s="152"/>
      <c r="D243" s="55"/>
      <c r="E243" s="23"/>
      <c r="F243" s="24"/>
      <c r="G243" s="17">
        <v>38</v>
      </c>
      <c r="H243" s="5"/>
      <c r="I243" s="24"/>
    </row>
    <row r="244" spans="1:9" ht="14.25" customHeight="1">
      <c r="A244" s="9"/>
      <c r="B244" s="70"/>
      <c r="C244" s="56" t="s">
        <v>110</v>
      </c>
      <c r="D244" s="9"/>
      <c r="E244" s="9"/>
      <c r="F244" s="9"/>
      <c r="G244" s="9">
        <v>12</v>
      </c>
      <c r="H244" s="9"/>
      <c r="I244" s="9"/>
    </row>
    <row r="245" spans="1:9" ht="12.75" customHeight="1">
      <c r="A245" s="130" t="s">
        <v>123</v>
      </c>
      <c r="B245" s="130"/>
      <c r="C245" s="130"/>
      <c r="D245" s="130"/>
      <c r="E245" s="130"/>
      <c r="F245" s="130"/>
      <c r="G245" s="130"/>
      <c r="H245" s="30"/>
      <c r="I245" s="30"/>
    </row>
    <row r="246" spans="1:9" ht="14.25" customHeight="1" thickBot="1">
      <c r="A246" s="30"/>
      <c r="B246" s="74"/>
      <c r="C246" s="30"/>
      <c r="D246" s="30"/>
      <c r="E246" s="30"/>
      <c r="F246" s="106" t="s">
        <v>208</v>
      </c>
      <c r="G246" s="147"/>
      <c r="H246" s="147"/>
      <c r="I246" s="147"/>
    </row>
    <row r="247" spans="1:9" ht="13.5" customHeight="1" thickBot="1">
      <c r="A247" s="137" t="s">
        <v>84</v>
      </c>
      <c r="B247" s="138"/>
      <c r="C247" s="139"/>
      <c r="D247" s="37">
        <v>190</v>
      </c>
      <c r="E247" s="3"/>
      <c r="F247" s="147"/>
      <c r="G247" s="147"/>
      <c r="H247" s="147"/>
      <c r="I247" s="147"/>
    </row>
    <row r="248" spans="1:9" ht="13.5" thickBot="1">
      <c r="A248" s="144" t="s">
        <v>211</v>
      </c>
      <c r="B248" s="145"/>
      <c r="C248" s="146"/>
      <c r="D248" s="37">
        <v>38</v>
      </c>
      <c r="E248" s="3"/>
      <c r="F248" s="76" t="s">
        <v>202</v>
      </c>
      <c r="G248" s="76"/>
      <c r="H248" s="76"/>
      <c r="I248" s="76"/>
    </row>
    <row r="249" spans="1:9" ht="13.5" thickBot="1">
      <c r="A249" s="144" t="s">
        <v>212</v>
      </c>
      <c r="B249" s="138"/>
      <c r="C249" s="139"/>
      <c r="D249" s="37">
        <v>12</v>
      </c>
      <c r="E249" s="3"/>
      <c r="F249" s="76" t="s">
        <v>465</v>
      </c>
      <c r="G249" s="76"/>
      <c r="H249" s="76"/>
      <c r="I249" s="76"/>
    </row>
    <row r="250" spans="1:9" ht="13.5" thickBot="1">
      <c r="A250" s="137" t="s">
        <v>124</v>
      </c>
      <c r="B250" s="138"/>
      <c r="C250" s="139"/>
      <c r="D250" s="36">
        <v>240</v>
      </c>
      <c r="E250" s="3"/>
      <c r="F250" s="133" t="s">
        <v>203</v>
      </c>
      <c r="G250" s="133"/>
      <c r="H250" s="133"/>
      <c r="I250" s="133"/>
    </row>
    <row r="251" spans="1:5" ht="12.75">
      <c r="A251" s="3"/>
      <c r="B251" s="3"/>
      <c r="C251" s="3"/>
      <c r="D251" s="3"/>
      <c r="E251" s="3"/>
    </row>
    <row r="252" spans="1:9" ht="12.75">
      <c r="A252" s="106"/>
      <c r="B252" s="135"/>
      <c r="C252" s="135"/>
      <c r="D252" s="107"/>
      <c r="E252" s="3"/>
      <c r="F252" s="153"/>
      <c r="G252" s="153"/>
      <c r="H252" s="153"/>
      <c r="I252" s="153"/>
    </row>
    <row r="253" spans="1:9" ht="45" customHeight="1">
      <c r="A253" s="143" t="s">
        <v>216</v>
      </c>
      <c r="B253" s="141"/>
      <c r="C253" s="141"/>
      <c r="D253" s="141"/>
      <c r="E253" s="141"/>
      <c r="F253" s="141"/>
      <c r="G253" s="141"/>
      <c r="H253" s="141"/>
      <c r="I253" s="141"/>
    </row>
    <row r="254" spans="1:9" ht="28.5" customHeight="1">
      <c r="A254" s="140" t="s">
        <v>214</v>
      </c>
      <c r="B254" s="141"/>
      <c r="C254" s="141"/>
      <c r="D254" s="141"/>
      <c r="E254" s="141"/>
      <c r="F254" s="141"/>
      <c r="G254" s="141"/>
      <c r="H254" s="141"/>
      <c r="I254" s="141"/>
    </row>
    <row r="255" spans="1:9" ht="22.5" customHeight="1">
      <c r="A255" s="140" t="s">
        <v>213</v>
      </c>
      <c r="B255" s="141"/>
      <c r="C255" s="141"/>
      <c r="D255" s="141"/>
      <c r="E255" s="141"/>
      <c r="F255" s="141"/>
      <c r="G255" s="141"/>
      <c r="H255" s="141"/>
      <c r="I255" s="141"/>
    </row>
    <row r="256" spans="1:9" ht="12.75">
      <c r="A256" s="140" t="s">
        <v>215</v>
      </c>
      <c r="B256" s="141"/>
      <c r="C256" s="141"/>
      <c r="D256" s="141"/>
      <c r="E256" s="141"/>
      <c r="F256" s="141"/>
      <c r="G256" s="141"/>
      <c r="H256" s="141"/>
      <c r="I256" s="141"/>
    </row>
  </sheetData>
  <sheetProtection/>
  <mergeCells count="59">
    <mergeCell ref="C5:G5"/>
    <mergeCell ref="A255:I255"/>
    <mergeCell ref="A256:I256"/>
    <mergeCell ref="C238:D238"/>
    <mergeCell ref="A252:D252"/>
    <mergeCell ref="A243:C243"/>
    <mergeCell ref="A245:G245"/>
    <mergeCell ref="F246:I247"/>
    <mergeCell ref="F250:I250"/>
    <mergeCell ref="F252:I252"/>
    <mergeCell ref="A247:C247"/>
    <mergeCell ref="A254:I254"/>
    <mergeCell ref="A172:I172"/>
    <mergeCell ref="A253:I253"/>
    <mergeCell ref="B190:C190"/>
    <mergeCell ref="B212:C212"/>
    <mergeCell ref="B234:C234"/>
    <mergeCell ref="A248:C248"/>
    <mergeCell ref="A249:C249"/>
    <mergeCell ref="A250:C250"/>
    <mergeCell ref="A170:C170"/>
    <mergeCell ref="F170:I170"/>
    <mergeCell ref="F167:I167"/>
    <mergeCell ref="F171:I171"/>
    <mergeCell ref="F168:I168"/>
    <mergeCell ref="F169:I169"/>
    <mergeCell ref="A168:C168"/>
    <mergeCell ref="B155:C155"/>
    <mergeCell ref="A161:C162"/>
    <mergeCell ref="G161:G162"/>
    <mergeCell ref="A169:C169"/>
    <mergeCell ref="A165:I165"/>
    <mergeCell ref="A167:C167"/>
    <mergeCell ref="B55:C55"/>
    <mergeCell ref="B71:C71"/>
    <mergeCell ref="B113:C113"/>
    <mergeCell ref="A99:I99"/>
    <mergeCell ref="A77:I77"/>
    <mergeCell ref="A78:I78"/>
    <mergeCell ref="B134:C134"/>
    <mergeCell ref="G9:G11"/>
    <mergeCell ref="H9:H11"/>
    <mergeCell ref="I9:I11"/>
    <mergeCell ref="B23:C23"/>
    <mergeCell ref="B9:B11"/>
    <mergeCell ref="C9:C11"/>
    <mergeCell ref="D9:D11"/>
    <mergeCell ref="E9:F10"/>
    <mergeCell ref="B37:C37"/>
    <mergeCell ref="A5:B5"/>
    <mergeCell ref="A6:I6"/>
    <mergeCell ref="A8:A11"/>
    <mergeCell ref="A1:B1"/>
    <mergeCell ref="C1:F1"/>
    <mergeCell ref="A2:B2"/>
    <mergeCell ref="A3:B3"/>
    <mergeCell ref="F3:G4"/>
    <mergeCell ref="A4:B4"/>
    <mergeCell ref="B8:I8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  <headerFooter alignWithMargins="0">
    <oddHeader>&amp;CORVOSI LABORATÓRIUMI ÉS KÉPALKOTÓ DIAGNOSZTIKAI ANALITIKUS ALAPSZAK</oddHeader>
    <oddFooter>&amp;C&amp;P</oddFooter>
  </headerFooter>
  <rowBreaks count="1" manualBreakCount="1">
    <brk id="171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7"/>
  <sheetViews>
    <sheetView zoomScaleSheetLayoutView="100" zoomScalePageLayoutView="0" workbookViewId="0" topLeftCell="A219">
      <selection activeCell="I220" sqref="I220"/>
    </sheetView>
  </sheetViews>
  <sheetFormatPr defaultColWidth="9.140625" defaultRowHeight="12.75"/>
  <cols>
    <col min="1" max="1" width="6.28125" style="3" customWidth="1"/>
    <col min="2" max="2" width="12.421875" style="3" customWidth="1"/>
    <col min="3" max="3" width="45.00390625" style="3" customWidth="1"/>
    <col min="4" max="4" width="9.7109375" style="3" customWidth="1"/>
    <col min="5" max="5" width="4.28125" style="3" customWidth="1"/>
    <col min="6" max="6" width="5.421875" style="3" customWidth="1"/>
    <col min="7" max="7" width="5.28125" style="3" customWidth="1"/>
    <col min="8" max="8" width="7.140625" style="3" customWidth="1"/>
    <col min="9" max="9" width="36.8515625" style="3" customWidth="1"/>
    <col min="10" max="16384" width="9.140625" style="4" customWidth="1"/>
  </cols>
  <sheetData>
    <row r="1" spans="1:9" s="12" customFormat="1" ht="12.75" customHeight="1">
      <c r="A1" s="102" t="s">
        <v>0</v>
      </c>
      <c r="B1" s="102"/>
      <c r="C1" s="106" t="s">
        <v>135</v>
      </c>
      <c r="D1" s="107"/>
      <c r="E1" s="108"/>
      <c r="F1" s="108"/>
      <c r="G1" s="3"/>
      <c r="H1" s="3"/>
      <c r="I1" s="3"/>
    </row>
    <row r="2" spans="1:9" s="12" customFormat="1" ht="11.25">
      <c r="A2" s="102" t="s">
        <v>1</v>
      </c>
      <c r="B2" s="102"/>
      <c r="C2" s="12" t="s">
        <v>770</v>
      </c>
      <c r="D2" s="3"/>
      <c r="E2" s="3"/>
      <c r="F2" s="3"/>
      <c r="G2" s="3"/>
      <c r="H2" s="3"/>
      <c r="I2" s="3"/>
    </row>
    <row r="3" spans="1:9" s="12" customFormat="1" ht="12.75">
      <c r="A3" s="102" t="s">
        <v>2</v>
      </c>
      <c r="B3" s="102"/>
      <c r="C3" s="81" t="s">
        <v>787</v>
      </c>
      <c r="D3" s="3"/>
      <c r="E3" s="3"/>
      <c r="F3" s="109"/>
      <c r="G3" s="110"/>
      <c r="H3" s="3"/>
      <c r="I3" s="3"/>
    </row>
    <row r="4" spans="1:9" s="12" customFormat="1" ht="12.75">
      <c r="A4" s="102" t="s">
        <v>3</v>
      </c>
      <c r="B4" s="102"/>
      <c r="C4" s="2" t="s">
        <v>487</v>
      </c>
      <c r="D4" s="3"/>
      <c r="E4" s="3"/>
      <c r="F4" s="111"/>
      <c r="G4" s="111"/>
      <c r="H4" s="3"/>
      <c r="I4" s="3"/>
    </row>
    <row r="5" spans="1:9" s="12" customFormat="1" ht="12.75">
      <c r="A5" s="102" t="s">
        <v>5</v>
      </c>
      <c r="B5" s="102"/>
      <c r="C5" s="102" t="s">
        <v>788</v>
      </c>
      <c r="D5" s="147"/>
      <c r="E5" s="147"/>
      <c r="F5" s="147"/>
      <c r="G5" s="147"/>
      <c r="H5" s="147"/>
      <c r="I5" s="3"/>
    </row>
    <row r="6" spans="1:9" s="12" customFormat="1" ht="11.25">
      <c r="A6" s="1"/>
      <c r="B6" s="1"/>
      <c r="C6" s="1"/>
      <c r="D6" s="3"/>
      <c r="E6" s="3"/>
      <c r="F6" s="3"/>
      <c r="G6" s="3"/>
      <c r="H6" s="3"/>
      <c r="I6" s="3"/>
    </row>
    <row r="7" spans="1:9" s="12" customFormat="1" ht="11.25">
      <c r="A7" s="1"/>
      <c r="B7" s="1"/>
      <c r="C7" s="1"/>
      <c r="D7" s="3"/>
      <c r="E7" s="3"/>
      <c r="F7" s="3"/>
      <c r="G7" s="3"/>
      <c r="H7" s="3"/>
      <c r="I7" s="3"/>
    </row>
    <row r="8" spans="1:9" s="12" customFormat="1" ht="15">
      <c r="A8" s="103" t="s">
        <v>6</v>
      </c>
      <c r="B8" s="103"/>
      <c r="C8" s="103"/>
      <c r="D8" s="103"/>
      <c r="E8" s="103"/>
      <c r="F8" s="103"/>
      <c r="G8" s="103"/>
      <c r="H8" s="103"/>
      <c r="I8" s="103"/>
    </row>
    <row r="9" spans="1:9" s="12" customFormat="1" ht="12">
      <c r="A9" s="104" t="s">
        <v>7</v>
      </c>
      <c r="B9" s="104" t="s">
        <v>8</v>
      </c>
      <c r="C9" s="105"/>
      <c r="D9" s="105"/>
      <c r="E9" s="105"/>
      <c r="F9" s="105"/>
      <c r="G9" s="105"/>
      <c r="H9" s="105"/>
      <c r="I9" s="105"/>
    </row>
    <row r="10" spans="1:9" s="12" customFormat="1" ht="11.25">
      <c r="A10" s="105"/>
      <c r="B10" s="113" t="s">
        <v>150</v>
      </c>
      <c r="C10" s="104" t="s">
        <v>9</v>
      </c>
      <c r="D10" s="104" t="s">
        <v>488</v>
      </c>
      <c r="E10" s="104" t="s">
        <v>11</v>
      </c>
      <c r="F10" s="105"/>
      <c r="G10" s="104" t="s">
        <v>147</v>
      </c>
      <c r="H10" s="104" t="s">
        <v>489</v>
      </c>
      <c r="I10" s="104" t="s">
        <v>490</v>
      </c>
    </row>
    <row r="11" spans="1:9" s="12" customFormat="1" ht="11.25">
      <c r="A11" s="105"/>
      <c r="B11" s="114"/>
      <c r="C11" s="105"/>
      <c r="D11" s="105"/>
      <c r="E11" s="105"/>
      <c r="F11" s="105"/>
      <c r="G11" s="105"/>
      <c r="H11" s="105"/>
      <c r="I11" s="105"/>
    </row>
    <row r="12" spans="1:9" s="12" customFormat="1" ht="37.5" customHeight="1">
      <c r="A12" s="105"/>
      <c r="B12" s="114"/>
      <c r="C12" s="105"/>
      <c r="D12" s="105"/>
      <c r="E12" s="7" t="s">
        <v>12</v>
      </c>
      <c r="F12" s="7" t="s">
        <v>13</v>
      </c>
      <c r="G12" s="105"/>
      <c r="H12" s="105"/>
      <c r="I12" s="105"/>
    </row>
    <row r="13" spans="1:9" s="13" customFormat="1" ht="12">
      <c r="A13" s="7">
        <v>1</v>
      </c>
      <c r="B13" s="45" t="s">
        <v>491</v>
      </c>
      <c r="C13" s="8" t="s">
        <v>14</v>
      </c>
      <c r="D13" s="7" t="s">
        <v>15</v>
      </c>
      <c r="E13" s="7">
        <v>15</v>
      </c>
      <c r="F13" s="7">
        <v>0</v>
      </c>
      <c r="G13" s="7">
        <v>5</v>
      </c>
      <c r="H13" s="7" t="s">
        <v>16</v>
      </c>
      <c r="I13" s="7"/>
    </row>
    <row r="14" spans="1:9" s="13" customFormat="1" ht="12">
      <c r="A14" s="7">
        <v>1</v>
      </c>
      <c r="B14" s="45" t="s">
        <v>492</v>
      </c>
      <c r="C14" s="8" t="s">
        <v>17</v>
      </c>
      <c r="D14" s="7" t="s">
        <v>18</v>
      </c>
      <c r="E14" s="7">
        <v>0</v>
      </c>
      <c r="F14" s="7">
        <v>16</v>
      </c>
      <c r="G14" s="7">
        <v>2</v>
      </c>
      <c r="H14" s="7" t="s">
        <v>16</v>
      </c>
      <c r="I14" s="7" t="s">
        <v>493</v>
      </c>
    </row>
    <row r="15" spans="1:9" s="13" customFormat="1" ht="12">
      <c r="A15" s="7">
        <v>1</v>
      </c>
      <c r="B15" s="45" t="s">
        <v>494</v>
      </c>
      <c r="C15" s="8" t="s">
        <v>19</v>
      </c>
      <c r="D15" s="7" t="s">
        <v>15</v>
      </c>
      <c r="E15" s="7">
        <v>6</v>
      </c>
      <c r="F15" s="7">
        <v>4</v>
      </c>
      <c r="G15" s="7">
        <v>2</v>
      </c>
      <c r="H15" s="7" t="s">
        <v>16</v>
      </c>
      <c r="I15" s="7"/>
    </row>
    <row r="16" spans="1:9" s="13" customFormat="1" ht="12">
      <c r="A16" s="7">
        <v>1</v>
      </c>
      <c r="B16" s="45" t="s">
        <v>495</v>
      </c>
      <c r="C16" s="8" t="s">
        <v>20</v>
      </c>
      <c r="D16" s="7" t="s">
        <v>15</v>
      </c>
      <c r="E16" s="7">
        <v>10</v>
      </c>
      <c r="F16" s="7">
        <v>0</v>
      </c>
      <c r="G16" s="7">
        <v>3</v>
      </c>
      <c r="H16" s="7" t="s">
        <v>16</v>
      </c>
      <c r="I16" s="7"/>
    </row>
    <row r="17" spans="1:9" s="13" customFormat="1" ht="12">
      <c r="A17" s="7">
        <v>1</v>
      </c>
      <c r="B17" s="45" t="s">
        <v>496</v>
      </c>
      <c r="C17" s="8" t="s">
        <v>21</v>
      </c>
      <c r="D17" s="7" t="s">
        <v>18</v>
      </c>
      <c r="E17" s="7">
        <v>0</v>
      </c>
      <c r="F17" s="7">
        <v>10</v>
      </c>
      <c r="G17" s="7">
        <v>1</v>
      </c>
      <c r="H17" s="7" t="s">
        <v>16</v>
      </c>
      <c r="I17" s="7" t="s">
        <v>497</v>
      </c>
    </row>
    <row r="18" spans="1:9" s="13" customFormat="1" ht="12">
      <c r="A18" s="7">
        <v>1</v>
      </c>
      <c r="B18" s="45" t="s">
        <v>498</v>
      </c>
      <c r="C18" s="8" t="s">
        <v>22</v>
      </c>
      <c r="D18" s="7" t="s">
        <v>15</v>
      </c>
      <c r="E18" s="7">
        <v>8</v>
      </c>
      <c r="F18" s="7">
        <v>0</v>
      </c>
      <c r="G18" s="7">
        <v>3</v>
      </c>
      <c r="H18" s="7" t="s">
        <v>16</v>
      </c>
      <c r="I18" s="7"/>
    </row>
    <row r="19" spans="1:9" s="13" customFormat="1" ht="12">
      <c r="A19" s="7">
        <v>1</v>
      </c>
      <c r="B19" s="45" t="s">
        <v>499</v>
      </c>
      <c r="C19" s="8" t="s">
        <v>26</v>
      </c>
      <c r="D19" s="7" t="s">
        <v>15</v>
      </c>
      <c r="E19" s="7">
        <v>15</v>
      </c>
      <c r="F19" s="7">
        <v>0</v>
      </c>
      <c r="G19" s="7">
        <v>4</v>
      </c>
      <c r="H19" s="7" t="s">
        <v>16</v>
      </c>
      <c r="I19" s="7"/>
    </row>
    <row r="20" spans="1:9" s="13" customFormat="1" ht="12">
      <c r="A20" s="7">
        <v>1</v>
      </c>
      <c r="B20" s="45" t="s">
        <v>500</v>
      </c>
      <c r="C20" s="8" t="s">
        <v>27</v>
      </c>
      <c r="D20" s="7" t="s">
        <v>18</v>
      </c>
      <c r="E20" s="7">
        <v>0</v>
      </c>
      <c r="F20" s="7">
        <v>15</v>
      </c>
      <c r="G20" s="7">
        <v>2</v>
      </c>
      <c r="H20" s="7" t="s">
        <v>16</v>
      </c>
      <c r="I20" s="7" t="s">
        <v>501</v>
      </c>
    </row>
    <row r="21" spans="1:9" s="13" customFormat="1" ht="24">
      <c r="A21" s="9">
        <v>1</v>
      </c>
      <c r="B21" s="112" t="s">
        <v>28</v>
      </c>
      <c r="C21" s="112"/>
      <c r="D21" s="9" t="s">
        <v>502</v>
      </c>
      <c r="E21" s="9">
        <f>SUM(E13:E20)</f>
        <v>54</v>
      </c>
      <c r="F21" s="9">
        <f>SUM(F13:F20)</f>
        <v>45</v>
      </c>
      <c r="G21" s="9">
        <f>SUM(G13:G20)</f>
        <v>22</v>
      </c>
      <c r="H21" s="9"/>
      <c r="I21" s="9"/>
    </row>
    <row r="22" spans="1:9" s="13" customFormat="1" ht="12">
      <c r="A22" s="7">
        <v>1</v>
      </c>
      <c r="B22" s="45" t="s">
        <v>503</v>
      </c>
      <c r="C22" s="25" t="s">
        <v>99</v>
      </c>
      <c r="D22" s="16" t="s">
        <v>15</v>
      </c>
      <c r="E22" s="16">
        <v>8</v>
      </c>
      <c r="F22" s="16">
        <v>0</v>
      </c>
      <c r="G22" s="16">
        <v>2</v>
      </c>
      <c r="H22" s="7" t="s">
        <v>82</v>
      </c>
      <c r="I22" s="7"/>
    </row>
    <row r="23" spans="1:9" s="13" customFormat="1" ht="12">
      <c r="A23" s="38">
        <v>1</v>
      </c>
      <c r="B23" s="45" t="s">
        <v>504</v>
      </c>
      <c r="C23" s="25" t="s">
        <v>132</v>
      </c>
      <c r="D23" s="16" t="s">
        <v>15</v>
      </c>
      <c r="E23" s="16">
        <v>5</v>
      </c>
      <c r="F23" s="16">
        <v>0</v>
      </c>
      <c r="G23" s="16">
        <v>1</v>
      </c>
      <c r="H23" s="7" t="s">
        <v>85</v>
      </c>
      <c r="I23" s="7"/>
    </row>
    <row r="24" spans="1:9" s="13" customFormat="1" ht="12">
      <c r="A24" s="9"/>
      <c r="B24" s="70"/>
      <c r="C24" s="9" t="s">
        <v>206</v>
      </c>
      <c r="D24" s="9"/>
      <c r="E24" s="9"/>
      <c r="F24" s="9"/>
      <c r="G24" s="9"/>
      <c r="H24" s="9"/>
      <c r="I24" s="9"/>
    </row>
    <row r="25" spans="1:9" s="13" customFormat="1" ht="12">
      <c r="A25" s="7">
        <v>2</v>
      </c>
      <c r="B25" s="45" t="s">
        <v>505</v>
      </c>
      <c r="C25" s="8" t="s">
        <v>29</v>
      </c>
      <c r="D25" s="7" t="s">
        <v>15</v>
      </c>
      <c r="E25" s="7">
        <v>12</v>
      </c>
      <c r="F25" s="7">
        <v>0</v>
      </c>
      <c r="G25" s="7">
        <v>3</v>
      </c>
      <c r="H25" s="7" t="s">
        <v>16</v>
      </c>
      <c r="I25" s="7" t="s">
        <v>506</v>
      </c>
    </row>
    <row r="26" spans="1:9" s="82" customFormat="1" ht="12">
      <c r="A26" s="7">
        <v>2</v>
      </c>
      <c r="B26" s="45" t="s">
        <v>507</v>
      </c>
      <c r="C26" s="8" t="s">
        <v>30</v>
      </c>
      <c r="D26" s="7" t="s">
        <v>18</v>
      </c>
      <c r="E26" s="7">
        <v>0</v>
      </c>
      <c r="F26" s="7">
        <v>12</v>
      </c>
      <c r="G26" s="7">
        <v>2</v>
      </c>
      <c r="H26" s="7" t="s">
        <v>16</v>
      </c>
      <c r="I26" s="7" t="s">
        <v>508</v>
      </c>
    </row>
    <row r="27" spans="1:9" s="13" customFormat="1" ht="12">
      <c r="A27" s="7">
        <v>2</v>
      </c>
      <c r="B27" s="45" t="s">
        <v>509</v>
      </c>
      <c r="C27" s="8" t="s">
        <v>31</v>
      </c>
      <c r="D27" s="7" t="s">
        <v>15</v>
      </c>
      <c r="E27" s="7">
        <v>5</v>
      </c>
      <c r="F27" s="7">
        <v>0</v>
      </c>
      <c r="G27" s="7">
        <v>2</v>
      </c>
      <c r="H27" s="7" t="s">
        <v>16</v>
      </c>
      <c r="I27" s="7" t="s">
        <v>510</v>
      </c>
    </row>
    <row r="28" spans="1:9" s="13" customFormat="1" ht="12">
      <c r="A28" s="7">
        <v>2</v>
      </c>
      <c r="B28" s="45" t="s">
        <v>298</v>
      </c>
      <c r="C28" s="8" t="s">
        <v>32</v>
      </c>
      <c r="D28" s="7" t="s">
        <v>15</v>
      </c>
      <c r="E28" s="7">
        <v>6</v>
      </c>
      <c r="F28" s="7">
        <v>0</v>
      </c>
      <c r="G28" s="7">
        <v>3</v>
      </c>
      <c r="H28" s="7" t="s">
        <v>16</v>
      </c>
      <c r="I28" s="7" t="s">
        <v>511</v>
      </c>
    </row>
    <row r="29" spans="1:9" s="13" customFormat="1" ht="12">
      <c r="A29" s="7">
        <v>2</v>
      </c>
      <c r="B29" s="45" t="s">
        <v>299</v>
      </c>
      <c r="C29" s="8" t="s">
        <v>33</v>
      </c>
      <c r="D29" s="7" t="s">
        <v>18</v>
      </c>
      <c r="E29" s="7">
        <v>0</v>
      </c>
      <c r="F29" s="7">
        <v>10</v>
      </c>
      <c r="G29" s="7">
        <v>2</v>
      </c>
      <c r="H29" s="7" t="s">
        <v>16</v>
      </c>
      <c r="I29" s="7" t="s">
        <v>512</v>
      </c>
    </row>
    <row r="30" spans="1:9" s="13" customFormat="1" ht="12">
      <c r="A30" s="7">
        <v>2</v>
      </c>
      <c r="B30" s="45" t="s">
        <v>513</v>
      </c>
      <c r="C30" s="8" t="s">
        <v>35</v>
      </c>
      <c r="D30" s="7" t="s">
        <v>15</v>
      </c>
      <c r="E30" s="7">
        <v>4</v>
      </c>
      <c r="F30" s="7">
        <v>8</v>
      </c>
      <c r="G30" s="7">
        <v>2</v>
      </c>
      <c r="H30" s="7" t="s">
        <v>36</v>
      </c>
      <c r="I30" s="7" t="s">
        <v>514</v>
      </c>
    </row>
    <row r="31" spans="1:9" s="13" customFormat="1" ht="12">
      <c r="A31" s="7">
        <v>2</v>
      </c>
      <c r="B31" s="45" t="s">
        <v>514</v>
      </c>
      <c r="C31" s="8" t="s">
        <v>515</v>
      </c>
      <c r="D31" s="7" t="s">
        <v>18</v>
      </c>
      <c r="E31" s="7">
        <v>0</v>
      </c>
      <c r="F31" s="7">
        <v>25</v>
      </c>
      <c r="G31" s="7">
        <v>4</v>
      </c>
      <c r="H31" s="7" t="s">
        <v>16</v>
      </c>
      <c r="I31" s="11"/>
    </row>
    <row r="32" spans="1:9" s="13" customFormat="1" ht="12">
      <c r="A32" s="7">
        <v>2</v>
      </c>
      <c r="B32" s="45" t="s">
        <v>516</v>
      </c>
      <c r="C32" s="8" t="s">
        <v>24</v>
      </c>
      <c r="D32" s="7" t="s">
        <v>15</v>
      </c>
      <c r="E32" s="7">
        <v>6</v>
      </c>
      <c r="F32" s="7">
        <v>0</v>
      </c>
      <c r="G32" s="7">
        <v>3</v>
      </c>
      <c r="H32" s="7" t="s">
        <v>16</v>
      </c>
      <c r="I32" s="11"/>
    </row>
    <row r="33" spans="1:9" s="13" customFormat="1" ht="12">
      <c r="A33" s="7">
        <v>2</v>
      </c>
      <c r="B33" s="45" t="s">
        <v>517</v>
      </c>
      <c r="C33" s="8" t="s">
        <v>25</v>
      </c>
      <c r="D33" s="7" t="s">
        <v>18</v>
      </c>
      <c r="E33" s="7">
        <v>0</v>
      </c>
      <c r="F33" s="7">
        <v>10</v>
      </c>
      <c r="G33" s="7">
        <v>1</v>
      </c>
      <c r="H33" s="7" t="s">
        <v>16</v>
      </c>
      <c r="I33" s="7" t="s">
        <v>518</v>
      </c>
    </row>
    <row r="34" spans="1:8" s="13" customFormat="1" ht="12">
      <c r="A34" s="7">
        <v>2</v>
      </c>
      <c r="B34" s="45" t="s">
        <v>519</v>
      </c>
      <c r="C34" s="8" t="s">
        <v>37</v>
      </c>
      <c r="D34" s="7" t="s">
        <v>15</v>
      </c>
      <c r="E34" s="7">
        <v>8</v>
      </c>
      <c r="F34" s="7">
        <v>0</v>
      </c>
      <c r="G34" s="7">
        <v>3</v>
      </c>
      <c r="H34" s="7" t="s">
        <v>16</v>
      </c>
    </row>
    <row r="35" spans="1:9" s="13" customFormat="1" ht="12">
      <c r="A35" s="7">
        <v>2</v>
      </c>
      <c r="B35" s="45" t="s">
        <v>520</v>
      </c>
      <c r="C35" s="8" t="s">
        <v>38</v>
      </c>
      <c r="D35" s="7" t="s">
        <v>15</v>
      </c>
      <c r="E35" s="7">
        <v>10</v>
      </c>
      <c r="F35" s="7">
        <v>0</v>
      </c>
      <c r="G35" s="7">
        <v>3</v>
      </c>
      <c r="H35" s="7" t="s">
        <v>16</v>
      </c>
      <c r="I35" s="7"/>
    </row>
    <row r="36" spans="1:9" s="13" customFormat="1" ht="12">
      <c r="A36" s="7">
        <v>2</v>
      </c>
      <c r="B36" s="45" t="s">
        <v>521</v>
      </c>
      <c r="C36" s="8" t="s">
        <v>39</v>
      </c>
      <c r="D36" s="7" t="s">
        <v>18</v>
      </c>
      <c r="E36" s="7">
        <v>0</v>
      </c>
      <c r="F36" s="7">
        <v>5</v>
      </c>
      <c r="G36" s="7">
        <v>1</v>
      </c>
      <c r="H36" s="7" t="s">
        <v>16</v>
      </c>
      <c r="I36" s="7" t="s">
        <v>510</v>
      </c>
    </row>
    <row r="37" spans="1:9" s="82" customFormat="1" ht="24" customHeight="1">
      <c r="A37" s="9">
        <v>2</v>
      </c>
      <c r="B37" s="112" t="s">
        <v>28</v>
      </c>
      <c r="C37" s="112"/>
      <c r="D37" s="9" t="s">
        <v>522</v>
      </c>
      <c r="E37" s="9">
        <f>SUM(E25:E36)</f>
        <v>51</v>
      </c>
      <c r="F37" s="9">
        <f>SUM(F25:F36)</f>
        <v>70</v>
      </c>
      <c r="G37" s="9">
        <f>SUM(G25:G36)</f>
        <v>29</v>
      </c>
      <c r="H37" s="9"/>
      <c r="I37" s="9"/>
    </row>
    <row r="38" spans="1:9" s="82" customFormat="1" ht="12">
      <c r="A38" s="7">
        <v>2</v>
      </c>
      <c r="B38" s="45" t="s">
        <v>523</v>
      </c>
      <c r="C38" s="8" t="s">
        <v>168</v>
      </c>
      <c r="D38" s="7" t="s">
        <v>18</v>
      </c>
      <c r="E38" s="7">
        <v>0</v>
      </c>
      <c r="F38" s="7">
        <v>5</v>
      </c>
      <c r="G38" s="7">
        <v>1</v>
      </c>
      <c r="H38" s="7" t="s">
        <v>524</v>
      </c>
      <c r="I38" s="9" t="s">
        <v>525</v>
      </c>
    </row>
    <row r="39" spans="1:9" s="82" customFormat="1" ht="15" customHeight="1">
      <c r="A39" s="7">
        <v>2</v>
      </c>
      <c r="B39" s="45" t="s">
        <v>526</v>
      </c>
      <c r="C39" s="8" t="s">
        <v>168</v>
      </c>
      <c r="D39" s="7" t="s">
        <v>18</v>
      </c>
      <c r="E39" s="7">
        <v>0</v>
      </c>
      <c r="F39" s="7">
        <v>5</v>
      </c>
      <c r="G39" s="7">
        <v>1</v>
      </c>
      <c r="H39" s="7" t="s">
        <v>527</v>
      </c>
      <c r="I39" s="9" t="s">
        <v>525</v>
      </c>
    </row>
    <row r="40" spans="1:9" s="82" customFormat="1" ht="12">
      <c r="A40" s="7">
        <v>2</v>
      </c>
      <c r="B40" s="45" t="s">
        <v>528</v>
      </c>
      <c r="C40" s="8" t="s">
        <v>86</v>
      </c>
      <c r="D40" s="7" t="s">
        <v>18</v>
      </c>
      <c r="E40" s="7">
        <v>0</v>
      </c>
      <c r="F40" s="7">
        <v>10</v>
      </c>
      <c r="G40" s="7">
        <v>2</v>
      </c>
      <c r="H40" s="7" t="s">
        <v>85</v>
      </c>
      <c r="I40" s="11"/>
    </row>
    <row r="41" spans="1:9" s="82" customFormat="1" ht="12">
      <c r="A41" s="7">
        <v>2</v>
      </c>
      <c r="B41" s="45" t="s">
        <v>529</v>
      </c>
      <c r="C41" s="8" t="s">
        <v>87</v>
      </c>
      <c r="D41" s="7" t="s">
        <v>18</v>
      </c>
      <c r="E41" s="7">
        <v>0</v>
      </c>
      <c r="F41" s="7">
        <v>5</v>
      </c>
      <c r="G41" s="7">
        <v>1</v>
      </c>
      <c r="H41" s="7" t="s">
        <v>88</v>
      </c>
      <c r="I41" s="8"/>
    </row>
    <row r="42" spans="1:9" s="82" customFormat="1" ht="12">
      <c r="A42" s="7">
        <v>2</v>
      </c>
      <c r="B42" s="45" t="s">
        <v>530</v>
      </c>
      <c r="C42" s="8" t="s">
        <v>158</v>
      </c>
      <c r="D42" s="7" t="s">
        <v>15</v>
      </c>
      <c r="E42" s="7">
        <v>10</v>
      </c>
      <c r="F42" s="7">
        <v>0</v>
      </c>
      <c r="G42" s="7">
        <v>3</v>
      </c>
      <c r="H42" s="7" t="s">
        <v>88</v>
      </c>
      <c r="I42" s="9" t="s">
        <v>499</v>
      </c>
    </row>
    <row r="43" spans="1:9" s="82" customFormat="1" ht="12">
      <c r="A43" s="7">
        <v>2</v>
      </c>
      <c r="B43" s="45" t="s">
        <v>531</v>
      </c>
      <c r="C43" s="8" t="s">
        <v>159</v>
      </c>
      <c r="D43" s="7" t="s">
        <v>18</v>
      </c>
      <c r="E43" s="7">
        <v>0</v>
      </c>
      <c r="F43" s="7">
        <v>10</v>
      </c>
      <c r="G43" s="7">
        <v>2</v>
      </c>
      <c r="H43" s="7" t="s">
        <v>88</v>
      </c>
      <c r="I43" s="7" t="s">
        <v>532</v>
      </c>
    </row>
    <row r="44" spans="1:9" s="82" customFormat="1" ht="15" customHeight="1">
      <c r="A44" s="9"/>
      <c r="B44" s="70"/>
      <c r="C44" s="9" t="s">
        <v>206</v>
      </c>
      <c r="D44" s="9"/>
      <c r="E44" s="9"/>
      <c r="F44" s="9"/>
      <c r="G44" s="9"/>
      <c r="H44" s="9"/>
      <c r="I44" s="7"/>
    </row>
    <row r="45" spans="1:9" s="13" customFormat="1" ht="12">
      <c r="A45" s="7">
        <v>3</v>
      </c>
      <c r="B45" s="45" t="s">
        <v>533</v>
      </c>
      <c r="C45" s="8" t="s">
        <v>40</v>
      </c>
      <c r="D45" s="7" t="s">
        <v>15</v>
      </c>
      <c r="E45" s="7">
        <v>5</v>
      </c>
      <c r="F45" s="7">
        <v>0</v>
      </c>
      <c r="G45" s="7">
        <v>1</v>
      </c>
      <c r="H45" s="7" t="s">
        <v>16</v>
      </c>
      <c r="I45" s="7"/>
    </row>
    <row r="46" spans="1:9" s="13" customFormat="1" ht="12">
      <c r="A46" s="7">
        <v>3</v>
      </c>
      <c r="B46" s="45" t="s">
        <v>534</v>
      </c>
      <c r="C46" s="8" t="s">
        <v>535</v>
      </c>
      <c r="D46" s="7" t="s">
        <v>15</v>
      </c>
      <c r="E46" s="7">
        <v>15</v>
      </c>
      <c r="F46" s="7">
        <v>0</v>
      </c>
      <c r="G46" s="7">
        <v>4</v>
      </c>
      <c r="H46" s="7" t="s">
        <v>16</v>
      </c>
      <c r="I46" s="7" t="s">
        <v>536</v>
      </c>
    </row>
    <row r="47" spans="1:9" s="13" customFormat="1" ht="12">
      <c r="A47" s="7">
        <v>3</v>
      </c>
      <c r="B47" s="45" t="s">
        <v>537</v>
      </c>
      <c r="C47" s="8" t="s">
        <v>41</v>
      </c>
      <c r="D47" s="7" t="s">
        <v>18</v>
      </c>
      <c r="E47" s="7">
        <v>0</v>
      </c>
      <c r="F47" s="7">
        <v>10</v>
      </c>
      <c r="G47" s="7">
        <v>2</v>
      </c>
      <c r="H47" s="7" t="s">
        <v>16</v>
      </c>
      <c r="I47" s="7" t="s">
        <v>538</v>
      </c>
    </row>
    <row r="48" spans="1:9" s="13" customFormat="1" ht="12">
      <c r="A48" s="7">
        <v>3</v>
      </c>
      <c r="B48" s="45" t="s">
        <v>539</v>
      </c>
      <c r="C48" s="8" t="s">
        <v>42</v>
      </c>
      <c r="D48" s="7" t="s">
        <v>15</v>
      </c>
      <c r="E48" s="7">
        <v>5</v>
      </c>
      <c r="F48" s="7">
        <v>0</v>
      </c>
      <c r="G48" s="7">
        <v>2</v>
      </c>
      <c r="H48" s="7" t="s">
        <v>16</v>
      </c>
      <c r="I48" s="7" t="s">
        <v>509</v>
      </c>
    </row>
    <row r="49" spans="1:9" s="13" customFormat="1" ht="12">
      <c r="A49" s="7">
        <v>3</v>
      </c>
      <c r="B49" s="45" t="s">
        <v>540</v>
      </c>
      <c r="C49" s="8" t="s">
        <v>43</v>
      </c>
      <c r="D49" s="7" t="s">
        <v>15</v>
      </c>
      <c r="E49" s="7">
        <v>10</v>
      </c>
      <c r="F49" s="7">
        <v>0</v>
      </c>
      <c r="G49" s="7">
        <v>3</v>
      </c>
      <c r="H49" s="7" t="s">
        <v>16</v>
      </c>
      <c r="I49" s="7"/>
    </row>
    <row r="50" spans="1:9" s="13" customFormat="1" ht="12">
      <c r="A50" s="7">
        <v>3</v>
      </c>
      <c r="B50" s="45" t="s">
        <v>541</v>
      </c>
      <c r="C50" s="8" t="s">
        <v>44</v>
      </c>
      <c r="D50" s="7" t="s">
        <v>15</v>
      </c>
      <c r="E50" s="7">
        <v>4</v>
      </c>
      <c r="F50" s="7">
        <v>8</v>
      </c>
      <c r="G50" s="7">
        <v>2</v>
      </c>
      <c r="H50" s="7" t="s">
        <v>36</v>
      </c>
      <c r="I50" s="7" t="s">
        <v>542</v>
      </c>
    </row>
    <row r="51" spans="1:9" s="13" customFormat="1" ht="12">
      <c r="A51" s="7">
        <v>3</v>
      </c>
      <c r="B51" s="45" t="s">
        <v>543</v>
      </c>
      <c r="C51" s="8" t="s">
        <v>544</v>
      </c>
      <c r="D51" s="7" t="s">
        <v>15</v>
      </c>
      <c r="E51" s="7">
        <v>10</v>
      </c>
      <c r="F51" s="7">
        <v>0</v>
      </c>
      <c r="G51" s="7">
        <v>3</v>
      </c>
      <c r="H51" s="7" t="s">
        <v>16</v>
      </c>
      <c r="I51" s="7" t="s">
        <v>519</v>
      </c>
    </row>
    <row r="52" spans="1:9" s="13" customFormat="1" ht="12">
      <c r="A52" s="7">
        <v>3</v>
      </c>
      <c r="B52" s="45" t="s">
        <v>545</v>
      </c>
      <c r="C52" s="8" t="s">
        <v>45</v>
      </c>
      <c r="D52" s="7" t="s">
        <v>18</v>
      </c>
      <c r="E52" s="7">
        <v>0</v>
      </c>
      <c r="F52" s="7">
        <v>10</v>
      </c>
      <c r="G52" s="7">
        <v>1</v>
      </c>
      <c r="H52" s="7" t="s">
        <v>16</v>
      </c>
      <c r="I52" s="7" t="s">
        <v>546</v>
      </c>
    </row>
    <row r="53" spans="1:9" s="13" customFormat="1" ht="12.75" customHeight="1">
      <c r="A53" s="7">
        <v>3</v>
      </c>
      <c r="B53" s="45" t="s">
        <v>547</v>
      </c>
      <c r="C53" s="8" t="s">
        <v>46</v>
      </c>
      <c r="D53" s="7" t="s">
        <v>15</v>
      </c>
      <c r="E53" s="7">
        <v>10</v>
      </c>
      <c r="F53" s="7">
        <v>0</v>
      </c>
      <c r="G53" s="7">
        <v>3</v>
      </c>
      <c r="H53" s="7" t="s">
        <v>16</v>
      </c>
      <c r="I53" s="7" t="s">
        <v>548</v>
      </c>
    </row>
    <row r="54" spans="1:9" s="13" customFormat="1" ht="12">
      <c r="A54" s="7">
        <v>3</v>
      </c>
      <c r="B54" s="45" t="s">
        <v>549</v>
      </c>
      <c r="C54" s="8" t="s">
        <v>47</v>
      </c>
      <c r="D54" s="7" t="s">
        <v>18</v>
      </c>
      <c r="E54" s="7">
        <v>0</v>
      </c>
      <c r="F54" s="7">
        <v>15</v>
      </c>
      <c r="G54" s="7">
        <v>2</v>
      </c>
      <c r="H54" s="7" t="s">
        <v>16</v>
      </c>
      <c r="I54" s="7" t="s">
        <v>550</v>
      </c>
    </row>
    <row r="55" spans="1:9" s="82" customFormat="1" ht="40.5" customHeight="1">
      <c r="A55" s="9">
        <v>3</v>
      </c>
      <c r="B55" s="112" t="s">
        <v>28</v>
      </c>
      <c r="C55" s="112"/>
      <c r="D55" s="9" t="s">
        <v>551</v>
      </c>
      <c r="E55" s="9">
        <f>SUM(E45:E54)</f>
        <v>59</v>
      </c>
      <c r="F55" s="9">
        <f>SUM(F45:F54)</f>
        <v>43</v>
      </c>
      <c r="G55" s="9">
        <f>SUM(G45:G54)</f>
        <v>23</v>
      </c>
      <c r="H55" s="9"/>
      <c r="I55" s="9"/>
    </row>
    <row r="56" spans="1:9" s="82" customFormat="1" ht="12">
      <c r="A56" s="7">
        <v>3</v>
      </c>
      <c r="B56" s="45" t="s">
        <v>552</v>
      </c>
      <c r="C56" s="8" t="s">
        <v>144</v>
      </c>
      <c r="D56" s="7" t="s">
        <v>18</v>
      </c>
      <c r="E56" s="7">
        <v>0</v>
      </c>
      <c r="F56" s="7">
        <v>5</v>
      </c>
      <c r="G56" s="7">
        <v>1</v>
      </c>
      <c r="H56" s="7" t="s">
        <v>553</v>
      </c>
      <c r="I56" s="7" t="s">
        <v>554</v>
      </c>
    </row>
    <row r="57" spans="1:9" s="82" customFormat="1" ht="15" customHeight="1">
      <c r="A57" s="7"/>
      <c r="B57" s="45" t="s">
        <v>555</v>
      </c>
      <c r="C57" s="8" t="s">
        <v>144</v>
      </c>
      <c r="D57" s="7" t="s">
        <v>18</v>
      </c>
      <c r="E57" s="7">
        <v>0</v>
      </c>
      <c r="F57" s="7">
        <v>5</v>
      </c>
      <c r="G57" s="7">
        <v>1</v>
      </c>
      <c r="H57" s="7" t="s">
        <v>383</v>
      </c>
      <c r="I57" s="7" t="s">
        <v>388</v>
      </c>
    </row>
    <row r="58" spans="1:9" s="82" customFormat="1" ht="12">
      <c r="A58" s="7">
        <v>3</v>
      </c>
      <c r="B58" s="45" t="s">
        <v>556</v>
      </c>
      <c r="C58" s="8" t="s">
        <v>89</v>
      </c>
      <c r="D58" s="7" t="s">
        <v>15</v>
      </c>
      <c r="E58" s="7">
        <v>5</v>
      </c>
      <c r="F58" s="7">
        <v>0</v>
      </c>
      <c r="G58" s="7">
        <v>2</v>
      </c>
      <c r="H58" s="7" t="s">
        <v>85</v>
      </c>
      <c r="I58" s="7" t="s">
        <v>505</v>
      </c>
    </row>
    <row r="59" spans="1:9" s="82" customFormat="1" ht="12">
      <c r="A59" s="7">
        <v>3</v>
      </c>
      <c r="B59" s="45" t="s">
        <v>557</v>
      </c>
      <c r="C59" s="8" t="s">
        <v>90</v>
      </c>
      <c r="D59" s="7" t="s">
        <v>18</v>
      </c>
      <c r="E59" s="7">
        <v>0</v>
      </c>
      <c r="F59" s="7">
        <v>5</v>
      </c>
      <c r="G59" s="7">
        <v>1</v>
      </c>
      <c r="H59" s="7" t="s">
        <v>88</v>
      </c>
      <c r="I59" s="83" t="s">
        <v>558</v>
      </c>
    </row>
    <row r="60" spans="1:9" s="82" customFormat="1" ht="12">
      <c r="A60" s="7">
        <v>3</v>
      </c>
      <c r="B60" s="45" t="s">
        <v>279</v>
      </c>
      <c r="C60" s="8" t="s">
        <v>91</v>
      </c>
      <c r="D60" s="7" t="s">
        <v>18</v>
      </c>
      <c r="E60" s="7">
        <v>0</v>
      </c>
      <c r="F60" s="7">
        <v>5</v>
      </c>
      <c r="G60" s="7">
        <v>1</v>
      </c>
      <c r="H60" s="7" t="s">
        <v>85</v>
      </c>
      <c r="I60" s="7"/>
    </row>
    <row r="61" spans="1:9" s="82" customFormat="1" ht="12">
      <c r="A61" s="84"/>
      <c r="B61" s="85"/>
      <c r="C61" s="9" t="s">
        <v>206</v>
      </c>
      <c r="D61" s="86"/>
      <c r="E61" s="86"/>
      <c r="F61" s="86"/>
      <c r="G61" s="86"/>
      <c r="H61" s="86"/>
      <c r="I61" s="7"/>
    </row>
    <row r="62" spans="1:9" s="13" customFormat="1" ht="12">
      <c r="A62" s="7">
        <v>4</v>
      </c>
      <c r="B62" s="45" t="s">
        <v>559</v>
      </c>
      <c r="C62" s="8" t="s">
        <v>48</v>
      </c>
      <c r="D62" s="7" t="s">
        <v>15</v>
      </c>
      <c r="E62" s="7">
        <v>14</v>
      </c>
      <c r="F62" s="7">
        <v>0</v>
      </c>
      <c r="G62" s="7">
        <v>5</v>
      </c>
      <c r="H62" s="7" t="s">
        <v>16</v>
      </c>
      <c r="I62" s="7" t="s">
        <v>560</v>
      </c>
    </row>
    <row r="63" spans="1:9" s="13" customFormat="1" ht="12">
      <c r="A63" s="7">
        <v>4</v>
      </c>
      <c r="B63" s="45" t="s">
        <v>561</v>
      </c>
      <c r="C63" s="8" t="s">
        <v>49</v>
      </c>
      <c r="D63" s="7" t="s">
        <v>15</v>
      </c>
      <c r="E63" s="7">
        <v>10</v>
      </c>
      <c r="F63" s="7">
        <v>0</v>
      </c>
      <c r="G63" s="7">
        <v>3</v>
      </c>
      <c r="H63" s="7" t="s">
        <v>16</v>
      </c>
      <c r="I63" s="7"/>
    </row>
    <row r="64" spans="1:9" s="13" customFormat="1" ht="12">
      <c r="A64" s="7">
        <v>4</v>
      </c>
      <c r="B64" s="45" t="s">
        <v>562</v>
      </c>
      <c r="C64" s="8" t="s">
        <v>50</v>
      </c>
      <c r="D64" s="7" t="s">
        <v>15</v>
      </c>
      <c r="E64" s="7">
        <v>20</v>
      </c>
      <c r="F64" s="7">
        <v>0</v>
      </c>
      <c r="G64" s="7">
        <v>5</v>
      </c>
      <c r="H64" s="7" t="s">
        <v>16</v>
      </c>
      <c r="I64" s="7" t="s">
        <v>563</v>
      </c>
    </row>
    <row r="65" spans="1:9" s="13" customFormat="1" ht="12">
      <c r="A65" s="7">
        <v>4</v>
      </c>
      <c r="B65" s="45" t="s">
        <v>564</v>
      </c>
      <c r="C65" s="8" t="s">
        <v>51</v>
      </c>
      <c r="D65" s="7" t="s">
        <v>18</v>
      </c>
      <c r="E65" s="7">
        <v>0</v>
      </c>
      <c r="F65" s="7">
        <v>15</v>
      </c>
      <c r="G65" s="7">
        <v>3</v>
      </c>
      <c r="H65" s="7" t="s">
        <v>16</v>
      </c>
      <c r="I65" s="7" t="s">
        <v>565</v>
      </c>
    </row>
    <row r="66" spans="1:9" s="13" customFormat="1" ht="12">
      <c r="A66" s="7">
        <v>4</v>
      </c>
      <c r="B66" s="45" t="s">
        <v>566</v>
      </c>
      <c r="C66" s="8" t="s">
        <v>52</v>
      </c>
      <c r="D66" s="7" t="s">
        <v>15</v>
      </c>
      <c r="E66" s="7">
        <v>4</v>
      </c>
      <c r="F66" s="7">
        <v>8</v>
      </c>
      <c r="G66" s="7">
        <v>2</v>
      </c>
      <c r="H66" s="7" t="s">
        <v>53</v>
      </c>
      <c r="I66" s="9" t="s">
        <v>541</v>
      </c>
    </row>
    <row r="67" spans="1:63" s="82" customFormat="1" ht="12">
      <c r="A67" s="7">
        <v>4</v>
      </c>
      <c r="B67" s="45" t="s">
        <v>567</v>
      </c>
      <c r="C67" s="8" t="s">
        <v>54</v>
      </c>
      <c r="D67" s="7" t="s">
        <v>15</v>
      </c>
      <c r="E67" s="7">
        <v>10</v>
      </c>
      <c r="F67" s="7">
        <v>0</v>
      </c>
      <c r="G67" s="7">
        <v>3</v>
      </c>
      <c r="H67" s="7" t="s">
        <v>16</v>
      </c>
      <c r="I67" s="7" t="s">
        <v>568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s="82" customFormat="1" ht="12.75" customHeight="1">
      <c r="A68" s="7">
        <v>4</v>
      </c>
      <c r="B68" s="45" t="s">
        <v>569</v>
      </c>
      <c r="C68" s="8" t="s">
        <v>55</v>
      </c>
      <c r="D68" s="7" t="s">
        <v>18</v>
      </c>
      <c r="E68" s="7">
        <v>0</v>
      </c>
      <c r="F68" s="7">
        <v>12</v>
      </c>
      <c r="G68" s="7">
        <v>1</v>
      </c>
      <c r="H68" s="7" t="s">
        <v>16</v>
      </c>
      <c r="I68" s="7" t="s">
        <v>570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9" s="13" customFormat="1" ht="12">
      <c r="A69" s="7">
        <v>4</v>
      </c>
      <c r="B69" s="45" t="s">
        <v>571</v>
      </c>
      <c r="C69" s="8" t="s">
        <v>56</v>
      </c>
      <c r="D69" s="7" t="s">
        <v>15</v>
      </c>
      <c r="E69" s="7">
        <v>10</v>
      </c>
      <c r="F69" s="7">
        <v>0</v>
      </c>
      <c r="G69" s="7">
        <v>5</v>
      </c>
      <c r="H69" s="7" t="s">
        <v>16</v>
      </c>
      <c r="I69" s="7" t="s">
        <v>547</v>
      </c>
    </row>
    <row r="70" spans="1:9" s="13" customFormat="1" ht="12">
      <c r="A70" s="7">
        <v>4</v>
      </c>
      <c r="B70" s="45" t="s">
        <v>572</v>
      </c>
      <c r="C70" s="8" t="s">
        <v>57</v>
      </c>
      <c r="D70" s="7" t="s">
        <v>18</v>
      </c>
      <c r="E70" s="7">
        <v>0</v>
      </c>
      <c r="F70" s="7">
        <v>20</v>
      </c>
      <c r="G70" s="7">
        <v>3</v>
      </c>
      <c r="H70" s="7" t="s">
        <v>16</v>
      </c>
      <c r="I70" s="7" t="s">
        <v>573</v>
      </c>
    </row>
    <row r="71" spans="1:11" s="13" customFormat="1" ht="41.25" customHeight="1">
      <c r="A71" s="9">
        <v>4</v>
      </c>
      <c r="B71" s="112" t="s">
        <v>28</v>
      </c>
      <c r="C71" s="112"/>
      <c r="D71" s="9" t="s">
        <v>574</v>
      </c>
      <c r="E71" s="9">
        <f>SUM(E62:E70)</f>
        <v>68</v>
      </c>
      <c r="F71" s="9">
        <f>SUM(F62:F70)</f>
        <v>55</v>
      </c>
      <c r="G71" s="9">
        <f>SUM(G62:G70)</f>
        <v>30</v>
      </c>
      <c r="H71" s="9"/>
      <c r="I71" s="9"/>
      <c r="K71" s="87"/>
    </row>
    <row r="72" spans="1:9" s="13" customFormat="1" ht="12">
      <c r="A72" s="7">
        <v>4</v>
      </c>
      <c r="B72" s="45" t="s">
        <v>575</v>
      </c>
      <c r="C72" s="8" t="s">
        <v>92</v>
      </c>
      <c r="D72" s="7" t="s">
        <v>15</v>
      </c>
      <c r="E72" s="7">
        <v>10</v>
      </c>
      <c r="F72" s="7">
        <v>0</v>
      </c>
      <c r="G72" s="7">
        <v>2</v>
      </c>
      <c r="H72" s="7" t="s">
        <v>553</v>
      </c>
      <c r="I72" s="7" t="s">
        <v>491</v>
      </c>
    </row>
    <row r="73" spans="1:9" s="13" customFormat="1" ht="17.25" customHeight="1">
      <c r="A73" s="7">
        <v>4</v>
      </c>
      <c r="B73" s="45" t="s">
        <v>576</v>
      </c>
      <c r="C73" s="8" t="s">
        <v>92</v>
      </c>
      <c r="D73" s="7" t="s">
        <v>15</v>
      </c>
      <c r="E73" s="7">
        <v>10</v>
      </c>
      <c r="F73" s="7">
        <v>0</v>
      </c>
      <c r="G73" s="7">
        <v>2</v>
      </c>
      <c r="H73" s="18" t="s">
        <v>383</v>
      </c>
      <c r="I73" s="7" t="s">
        <v>577</v>
      </c>
    </row>
    <row r="74" spans="1:9" s="13" customFormat="1" ht="12">
      <c r="A74" s="18">
        <v>4</v>
      </c>
      <c r="B74" s="64" t="s">
        <v>578</v>
      </c>
      <c r="C74" s="49" t="s">
        <v>93</v>
      </c>
      <c r="D74" s="18" t="s">
        <v>18</v>
      </c>
      <c r="E74" s="18">
        <v>0</v>
      </c>
      <c r="F74" s="18">
        <v>5</v>
      </c>
      <c r="G74" s="18">
        <v>1</v>
      </c>
      <c r="H74" s="7" t="s">
        <v>553</v>
      </c>
      <c r="I74" s="7" t="s">
        <v>579</v>
      </c>
    </row>
    <row r="75" spans="1:9" s="13" customFormat="1" ht="12">
      <c r="A75" s="18">
        <v>4</v>
      </c>
      <c r="B75" s="45" t="s">
        <v>580</v>
      </c>
      <c r="C75" s="49" t="s">
        <v>93</v>
      </c>
      <c r="D75" s="18" t="s">
        <v>18</v>
      </c>
      <c r="E75" s="18">
        <v>0</v>
      </c>
      <c r="F75" s="18">
        <v>5</v>
      </c>
      <c r="G75" s="18">
        <v>1</v>
      </c>
      <c r="H75" s="18" t="s">
        <v>383</v>
      </c>
      <c r="I75" s="7" t="s">
        <v>581</v>
      </c>
    </row>
    <row r="76" spans="1:9" s="13" customFormat="1" ht="12">
      <c r="A76" s="9"/>
      <c r="B76" s="70"/>
      <c r="C76" s="9" t="s">
        <v>206</v>
      </c>
      <c r="D76" s="9"/>
      <c r="E76" s="9"/>
      <c r="F76" s="9"/>
      <c r="G76" s="9"/>
      <c r="H76" s="9"/>
      <c r="I76" s="9"/>
    </row>
    <row r="77" spans="1:9" s="13" customFormat="1" ht="12.75">
      <c r="A77" s="118" t="s">
        <v>209</v>
      </c>
      <c r="B77" s="119"/>
      <c r="C77" s="119"/>
      <c r="D77" s="119"/>
      <c r="E77" s="119"/>
      <c r="F77" s="119"/>
      <c r="G77" s="119"/>
      <c r="H77" s="119"/>
      <c r="I77" s="120"/>
    </row>
    <row r="78" spans="1:9" s="13" customFormat="1" ht="12.75">
      <c r="A78" s="118" t="s">
        <v>210</v>
      </c>
      <c r="B78" s="119"/>
      <c r="C78" s="119"/>
      <c r="D78" s="119"/>
      <c r="E78" s="119"/>
      <c r="F78" s="119"/>
      <c r="G78" s="119"/>
      <c r="H78" s="119"/>
      <c r="I78" s="120"/>
    </row>
    <row r="79" spans="1:9" s="13" customFormat="1" ht="28.5" customHeight="1">
      <c r="A79" s="19"/>
      <c r="B79" s="66"/>
      <c r="C79" s="19" t="s">
        <v>141</v>
      </c>
      <c r="D79" s="19"/>
      <c r="E79" s="19"/>
      <c r="F79" s="19"/>
      <c r="G79" s="19"/>
      <c r="H79" s="19"/>
      <c r="I79" s="20"/>
    </row>
    <row r="80" spans="1:9" s="13" customFormat="1" ht="25.5" customHeight="1">
      <c r="A80" s="7">
        <v>1</v>
      </c>
      <c r="B80" s="45" t="s">
        <v>582</v>
      </c>
      <c r="C80" s="8" t="s">
        <v>111</v>
      </c>
      <c r="D80" s="7" t="s">
        <v>18</v>
      </c>
      <c r="E80" s="7">
        <v>0</v>
      </c>
      <c r="F80" s="7">
        <v>18</v>
      </c>
      <c r="G80" s="7">
        <v>0</v>
      </c>
      <c r="H80" s="7" t="s">
        <v>583</v>
      </c>
      <c r="I80" s="7"/>
    </row>
    <row r="81" spans="1:9" s="13" customFormat="1" ht="23.25" customHeight="1">
      <c r="A81" s="7">
        <v>2</v>
      </c>
      <c r="B81" s="67" t="s">
        <v>584</v>
      </c>
      <c r="C81" s="32" t="s">
        <v>114</v>
      </c>
      <c r="D81" s="31" t="s">
        <v>18</v>
      </c>
      <c r="E81" s="31">
        <v>0</v>
      </c>
      <c r="F81" s="31">
        <v>18</v>
      </c>
      <c r="G81" s="31">
        <v>0</v>
      </c>
      <c r="H81" s="7" t="s">
        <v>583</v>
      </c>
      <c r="I81" s="31" t="s">
        <v>582</v>
      </c>
    </row>
    <row r="82" spans="1:9" s="13" customFormat="1" ht="23.25" customHeight="1">
      <c r="A82" s="7">
        <v>3</v>
      </c>
      <c r="B82" s="67" t="s">
        <v>585</v>
      </c>
      <c r="C82" s="32" t="s">
        <v>116</v>
      </c>
      <c r="D82" s="31" t="s">
        <v>18</v>
      </c>
      <c r="E82" s="31">
        <v>0</v>
      </c>
      <c r="F82" s="31">
        <v>18</v>
      </c>
      <c r="G82" s="31">
        <v>0</v>
      </c>
      <c r="H82" s="7" t="s">
        <v>583</v>
      </c>
      <c r="I82" s="31" t="s">
        <v>586</v>
      </c>
    </row>
    <row r="83" spans="1:9" s="13" customFormat="1" ht="22.5" customHeight="1">
      <c r="A83" s="7">
        <v>4</v>
      </c>
      <c r="B83" s="67" t="s">
        <v>587</v>
      </c>
      <c r="C83" s="32" t="s">
        <v>118</v>
      </c>
      <c r="D83" s="31" t="s">
        <v>18</v>
      </c>
      <c r="E83" s="31">
        <v>0</v>
      </c>
      <c r="F83" s="31">
        <v>18</v>
      </c>
      <c r="G83" s="31">
        <v>0</v>
      </c>
      <c r="H83" s="7" t="s">
        <v>583</v>
      </c>
      <c r="I83" s="31" t="s">
        <v>587</v>
      </c>
    </row>
    <row r="84" spans="1:9" s="13" customFormat="1" ht="12">
      <c r="A84" s="88"/>
      <c r="B84" s="89"/>
      <c r="C84" s="90"/>
      <c r="D84" s="88"/>
      <c r="E84" s="88"/>
      <c r="F84" s="88"/>
      <c r="G84" s="88"/>
      <c r="H84" s="88"/>
      <c r="I84" s="88"/>
    </row>
    <row r="85" spans="1:9" s="15" customFormat="1" ht="12">
      <c r="A85" s="7">
        <v>1</v>
      </c>
      <c r="B85" s="67" t="s">
        <v>588</v>
      </c>
      <c r="C85" s="8" t="s">
        <v>405</v>
      </c>
      <c r="D85" s="7" t="s">
        <v>18</v>
      </c>
      <c r="E85" s="7">
        <v>0</v>
      </c>
      <c r="F85" s="7">
        <v>56</v>
      </c>
      <c r="G85" s="7">
        <v>2</v>
      </c>
      <c r="H85" s="7" t="s">
        <v>404</v>
      </c>
      <c r="I85" s="31"/>
    </row>
    <row r="86" spans="1:9" s="15" customFormat="1" ht="12">
      <c r="A86" s="7">
        <v>2</v>
      </c>
      <c r="B86" s="67" t="s">
        <v>589</v>
      </c>
      <c r="C86" s="8" t="s">
        <v>407</v>
      </c>
      <c r="D86" s="31" t="s">
        <v>18</v>
      </c>
      <c r="E86" s="31">
        <v>0</v>
      </c>
      <c r="F86" s="31">
        <v>56</v>
      </c>
      <c r="G86" s="31">
        <v>2</v>
      </c>
      <c r="H86" s="7" t="s">
        <v>404</v>
      </c>
      <c r="I86" s="31"/>
    </row>
    <row r="87" spans="1:9" s="15" customFormat="1" ht="12">
      <c r="A87" s="7">
        <v>3</v>
      </c>
      <c r="B87" s="67" t="s">
        <v>590</v>
      </c>
      <c r="C87" s="8" t="s">
        <v>408</v>
      </c>
      <c r="D87" s="31" t="s">
        <v>18</v>
      </c>
      <c r="E87" s="31">
        <v>0</v>
      </c>
      <c r="F87" s="31">
        <v>56</v>
      </c>
      <c r="G87" s="31">
        <v>2</v>
      </c>
      <c r="H87" s="7" t="s">
        <v>404</v>
      </c>
      <c r="I87" s="31"/>
    </row>
    <row r="88" spans="1:9" s="15" customFormat="1" ht="12">
      <c r="A88" s="26">
        <v>4</v>
      </c>
      <c r="B88" s="68" t="s">
        <v>591</v>
      </c>
      <c r="C88" s="8" t="s">
        <v>406</v>
      </c>
      <c r="D88" s="31" t="s">
        <v>18</v>
      </c>
      <c r="E88" s="31">
        <v>0</v>
      </c>
      <c r="F88" s="31">
        <v>56</v>
      </c>
      <c r="G88" s="31">
        <v>2</v>
      </c>
      <c r="H88" s="7" t="s">
        <v>404</v>
      </c>
      <c r="I88" s="28"/>
    </row>
    <row r="89" spans="1:9" s="15" customFormat="1" ht="12">
      <c r="A89" s="27"/>
      <c r="B89" s="69"/>
      <c r="C89" s="90"/>
      <c r="D89" s="88"/>
      <c r="E89" s="88"/>
      <c r="F89" s="88"/>
      <c r="G89" s="88"/>
      <c r="H89" s="88"/>
      <c r="I89" s="27"/>
    </row>
    <row r="90" spans="1:9" s="13" customFormat="1" ht="12">
      <c r="A90" s="88"/>
      <c r="B90" s="89"/>
      <c r="C90" s="86" t="s">
        <v>120</v>
      </c>
      <c r="D90" s="88"/>
      <c r="E90" s="88"/>
      <c r="F90" s="88"/>
      <c r="G90" s="88"/>
      <c r="H90" s="88"/>
      <c r="I90" s="88"/>
    </row>
    <row r="91" spans="1:9" s="13" customFormat="1" ht="36">
      <c r="A91" s="26">
        <v>4</v>
      </c>
      <c r="B91" s="68" t="s">
        <v>592</v>
      </c>
      <c r="C91" s="33" t="s">
        <v>121</v>
      </c>
      <c r="D91" s="28" t="s">
        <v>152</v>
      </c>
      <c r="E91" s="28"/>
      <c r="F91" s="28"/>
      <c r="G91" s="28"/>
      <c r="H91" s="7" t="s">
        <v>583</v>
      </c>
      <c r="I91" s="7" t="s">
        <v>469</v>
      </c>
    </row>
    <row r="92" spans="1:9" s="13" customFormat="1" ht="36">
      <c r="A92" s="26">
        <v>4</v>
      </c>
      <c r="B92" s="68" t="s">
        <v>593</v>
      </c>
      <c r="C92" s="33" t="s">
        <v>122</v>
      </c>
      <c r="D92" s="28" t="s">
        <v>152</v>
      </c>
      <c r="E92" s="28"/>
      <c r="F92" s="28"/>
      <c r="G92" s="28"/>
      <c r="H92" s="7" t="s">
        <v>583</v>
      </c>
      <c r="I92" s="7" t="s">
        <v>470</v>
      </c>
    </row>
    <row r="93" spans="1:9" s="13" customFormat="1" ht="12">
      <c r="A93" s="29"/>
      <c r="B93" s="69"/>
      <c r="C93" s="44"/>
      <c r="D93" s="27"/>
      <c r="E93" s="27"/>
      <c r="F93" s="27"/>
      <c r="G93" s="27"/>
      <c r="H93" s="88"/>
      <c r="I93" s="31"/>
    </row>
    <row r="94" spans="1:9" s="13" customFormat="1" ht="18.75" customHeight="1">
      <c r="A94" s="154" t="s">
        <v>205</v>
      </c>
      <c r="B94" s="155"/>
      <c r="C94" s="155"/>
      <c r="D94" s="155"/>
      <c r="E94" s="155"/>
      <c r="F94" s="155"/>
      <c r="G94" s="155"/>
      <c r="H94" s="155"/>
      <c r="I94" s="156"/>
    </row>
    <row r="95" spans="1:9" s="12" customFormat="1" ht="24">
      <c r="A95" s="7">
        <v>5</v>
      </c>
      <c r="B95" s="45" t="s">
        <v>594</v>
      </c>
      <c r="C95" s="8" t="s">
        <v>58</v>
      </c>
      <c r="D95" s="7" t="s">
        <v>15</v>
      </c>
      <c r="E95" s="7">
        <v>10</v>
      </c>
      <c r="F95" s="7">
        <v>0</v>
      </c>
      <c r="G95" s="7">
        <v>3</v>
      </c>
      <c r="H95" s="7" t="s">
        <v>16</v>
      </c>
      <c r="I95" s="7" t="s">
        <v>494</v>
      </c>
    </row>
    <row r="96" spans="1:9" s="12" customFormat="1" ht="24">
      <c r="A96" s="7">
        <v>5</v>
      </c>
      <c r="B96" s="45" t="s">
        <v>595</v>
      </c>
      <c r="C96" s="8" t="s">
        <v>59</v>
      </c>
      <c r="D96" s="7" t="s">
        <v>18</v>
      </c>
      <c r="E96" s="7">
        <v>0</v>
      </c>
      <c r="F96" s="7">
        <v>10</v>
      </c>
      <c r="G96" s="7">
        <v>1</v>
      </c>
      <c r="H96" s="7" t="s">
        <v>16</v>
      </c>
      <c r="I96" s="7" t="s">
        <v>596</v>
      </c>
    </row>
    <row r="97" spans="1:9" s="12" customFormat="1" ht="12">
      <c r="A97" s="7">
        <v>5</v>
      </c>
      <c r="B97" s="45" t="s">
        <v>597</v>
      </c>
      <c r="C97" s="8" t="s">
        <v>60</v>
      </c>
      <c r="D97" s="7" t="s">
        <v>18</v>
      </c>
      <c r="E97" s="7">
        <v>0</v>
      </c>
      <c r="F97" s="7">
        <v>18</v>
      </c>
      <c r="G97" s="7">
        <v>4</v>
      </c>
      <c r="H97" s="7" t="s">
        <v>53</v>
      </c>
      <c r="I97" s="7" t="s">
        <v>587</v>
      </c>
    </row>
    <row r="98" spans="1:9" s="13" customFormat="1" ht="12">
      <c r="A98" s="7">
        <v>5</v>
      </c>
      <c r="B98" s="45" t="s">
        <v>598</v>
      </c>
      <c r="C98" s="8" t="s">
        <v>61</v>
      </c>
      <c r="D98" s="7" t="s">
        <v>15</v>
      </c>
      <c r="E98" s="7">
        <v>10</v>
      </c>
      <c r="F98" s="7">
        <v>0</v>
      </c>
      <c r="G98" s="7">
        <v>3</v>
      </c>
      <c r="H98" s="7" t="s">
        <v>16</v>
      </c>
      <c r="I98" s="7" t="s">
        <v>599</v>
      </c>
    </row>
    <row r="99" spans="1:9" s="13" customFormat="1" ht="12">
      <c r="A99" s="7">
        <v>5</v>
      </c>
      <c r="B99" s="45" t="s">
        <v>600</v>
      </c>
      <c r="C99" s="8" t="s">
        <v>62</v>
      </c>
      <c r="D99" s="7" t="s">
        <v>18</v>
      </c>
      <c r="E99" s="7">
        <v>0</v>
      </c>
      <c r="F99" s="7">
        <v>15</v>
      </c>
      <c r="G99" s="7">
        <v>2</v>
      </c>
      <c r="H99" s="7" t="s">
        <v>16</v>
      </c>
      <c r="I99" s="7" t="s">
        <v>601</v>
      </c>
    </row>
    <row r="100" spans="1:9" s="12" customFormat="1" ht="12">
      <c r="A100" s="7">
        <v>5</v>
      </c>
      <c r="B100" s="45" t="s">
        <v>602</v>
      </c>
      <c r="C100" s="8" t="s">
        <v>63</v>
      </c>
      <c r="D100" s="7" t="s">
        <v>15</v>
      </c>
      <c r="E100" s="7">
        <v>10</v>
      </c>
      <c r="F100" s="7">
        <v>0</v>
      </c>
      <c r="G100" s="7">
        <v>3</v>
      </c>
      <c r="H100" s="7" t="s">
        <v>16</v>
      </c>
      <c r="I100" s="7" t="s">
        <v>603</v>
      </c>
    </row>
    <row r="101" spans="1:9" s="12" customFormat="1" ht="12">
      <c r="A101" s="7">
        <v>5</v>
      </c>
      <c r="B101" s="45" t="s">
        <v>604</v>
      </c>
      <c r="C101" s="8" t="s">
        <v>64</v>
      </c>
      <c r="D101" s="7" t="s">
        <v>18</v>
      </c>
      <c r="E101" s="7">
        <v>0</v>
      </c>
      <c r="F101" s="7">
        <v>10</v>
      </c>
      <c r="G101" s="7">
        <v>2</v>
      </c>
      <c r="H101" s="7" t="s">
        <v>36</v>
      </c>
      <c r="I101" s="7" t="s">
        <v>605</v>
      </c>
    </row>
    <row r="102" spans="1:9" s="13" customFormat="1" ht="12">
      <c r="A102" s="7">
        <v>5</v>
      </c>
      <c r="B102" s="45" t="s">
        <v>606</v>
      </c>
      <c r="C102" s="8" t="s">
        <v>156</v>
      </c>
      <c r="D102" s="7" t="s">
        <v>15</v>
      </c>
      <c r="E102" s="7">
        <v>15</v>
      </c>
      <c r="F102" s="7">
        <v>0</v>
      </c>
      <c r="G102" s="7">
        <v>4</v>
      </c>
      <c r="H102" s="7" t="s">
        <v>16</v>
      </c>
      <c r="I102" s="7" t="s">
        <v>607</v>
      </c>
    </row>
    <row r="103" spans="1:9" s="13" customFormat="1" ht="12">
      <c r="A103" s="7">
        <v>5</v>
      </c>
      <c r="B103" s="91" t="s">
        <v>608</v>
      </c>
      <c r="C103" s="8" t="s">
        <v>157</v>
      </c>
      <c r="D103" s="7" t="s">
        <v>18</v>
      </c>
      <c r="E103" s="7">
        <v>0</v>
      </c>
      <c r="F103" s="7">
        <v>20</v>
      </c>
      <c r="G103" s="7">
        <v>3</v>
      </c>
      <c r="H103" s="7" t="s">
        <v>16</v>
      </c>
      <c r="I103" s="7" t="s">
        <v>609</v>
      </c>
    </row>
    <row r="104" spans="1:9" s="12" customFormat="1" ht="12">
      <c r="A104" s="7">
        <v>5</v>
      </c>
      <c r="B104" s="45" t="s">
        <v>610</v>
      </c>
      <c r="C104" s="8" t="s">
        <v>65</v>
      </c>
      <c r="D104" s="7" t="s">
        <v>15</v>
      </c>
      <c r="E104" s="7">
        <v>10</v>
      </c>
      <c r="F104" s="7">
        <v>0</v>
      </c>
      <c r="G104" s="7">
        <v>3</v>
      </c>
      <c r="H104" s="7" t="s">
        <v>16</v>
      </c>
      <c r="I104" s="7" t="s">
        <v>567</v>
      </c>
    </row>
    <row r="105" spans="1:9" s="12" customFormat="1" ht="12">
      <c r="A105" s="7">
        <v>5</v>
      </c>
      <c r="B105" s="45" t="s">
        <v>611</v>
      </c>
      <c r="C105" s="8" t="s">
        <v>66</v>
      </c>
      <c r="D105" s="7" t="s">
        <v>18</v>
      </c>
      <c r="E105" s="7">
        <v>0</v>
      </c>
      <c r="F105" s="7">
        <v>20</v>
      </c>
      <c r="G105" s="7">
        <v>2</v>
      </c>
      <c r="H105" s="7" t="s">
        <v>16</v>
      </c>
      <c r="I105" s="7" t="s">
        <v>612</v>
      </c>
    </row>
    <row r="106" spans="1:9" s="12" customFormat="1" ht="12">
      <c r="A106" s="7">
        <v>5</v>
      </c>
      <c r="B106" s="45" t="s">
        <v>613</v>
      </c>
      <c r="C106" s="8" t="s">
        <v>67</v>
      </c>
      <c r="D106" s="7" t="s">
        <v>15</v>
      </c>
      <c r="E106" s="7">
        <v>6</v>
      </c>
      <c r="F106" s="7">
        <v>0</v>
      </c>
      <c r="G106" s="7">
        <v>1</v>
      </c>
      <c r="H106" s="7" t="s">
        <v>16</v>
      </c>
      <c r="I106" s="7" t="s">
        <v>614</v>
      </c>
    </row>
    <row r="107" spans="1:9" s="12" customFormat="1" ht="12">
      <c r="A107" s="7">
        <v>5</v>
      </c>
      <c r="B107" s="91" t="s">
        <v>615</v>
      </c>
      <c r="C107" s="8" t="s">
        <v>68</v>
      </c>
      <c r="D107" s="7" t="s">
        <v>18</v>
      </c>
      <c r="E107" s="7">
        <v>0</v>
      </c>
      <c r="F107" s="7">
        <v>6</v>
      </c>
      <c r="G107" s="7">
        <v>1</v>
      </c>
      <c r="H107" s="7" t="s">
        <v>16</v>
      </c>
      <c r="I107" s="7" t="s">
        <v>616</v>
      </c>
    </row>
    <row r="108" spans="1:9" s="15" customFormat="1" ht="24">
      <c r="A108" s="9">
        <v>5</v>
      </c>
      <c r="B108" s="112" t="s">
        <v>28</v>
      </c>
      <c r="C108" s="112"/>
      <c r="D108" s="9" t="s">
        <v>617</v>
      </c>
      <c r="E108" s="9">
        <f>SUM(E95:E107)</f>
        <v>61</v>
      </c>
      <c r="F108" s="9">
        <f>SUM(F95:F107)</f>
        <v>99</v>
      </c>
      <c r="G108" s="9">
        <f>SUM(G95:G107)</f>
        <v>32</v>
      </c>
      <c r="H108" s="7"/>
      <c r="I108" s="9"/>
    </row>
    <row r="109" spans="1:9" s="15" customFormat="1" ht="12">
      <c r="A109" s="7">
        <v>5</v>
      </c>
      <c r="B109" s="45" t="s">
        <v>618</v>
      </c>
      <c r="C109" s="25" t="s">
        <v>142</v>
      </c>
      <c r="D109" s="16" t="s">
        <v>15</v>
      </c>
      <c r="E109" s="16">
        <v>10</v>
      </c>
      <c r="F109" s="7">
        <v>0</v>
      </c>
      <c r="G109" s="16">
        <v>2</v>
      </c>
      <c r="H109" s="7" t="s">
        <v>82</v>
      </c>
      <c r="I109" s="9" t="s">
        <v>619</v>
      </c>
    </row>
    <row r="110" spans="1:9" s="15" customFormat="1" ht="11.25" customHeight="1">
      <c r="A110" s="7">
        <v>5</v>
      </c>
      <c r="B110" s="91" t="s">
        <v>620</v>
      </c>
      <c r="C110" s="25" t="s">
        <v>143</v>
      </c>
      <c r="D110" s="16" t="s">
        <v>18</v>
      </c>
      <c r="E110" s="16">
        <v>0</v>
      </c>
      <c r="F110" s="7">
        <v>5</v>
      </c>
      <c r="G110" s="16">
        <v>1</v>
      </c>
      <c r="H110" s="7" t="s">
        <v>82</v>
      </c>
      <c r="I110" s="7" t="s">
        <v>621</v>
      </c>
    </row>
    <row r="111" spans="1:9" s="15" customFormat="1" ht="11.25" customHeight="1">
      <c r="A111" s="7">
        <v>5</v>
      </c>
      <c r="B111" s="91" t="s">
        <v>622</v>
      </c>
      <c r="C111" s="14" t="s">
        <v>96</v>
      </c>
      <c r="D111" s="16" t="s">
        <v>15</v>
      </c>
      <c r="E111" s="16">
        <v>5</v>
      </c>
      <c r="F111" s="7">
        <v>0</v>
      </c>
      <c r="G111" s="16">
        <v>1</v>
      </c>
      <c r="H111" s="7" t="s">
        <v>82</v>
      </c>
      <c r="I111" s="7" t="s">
        <v>561</v>
      </c>
    </row>
    <row r="112" spans="1:9" s="15" customFormat="1" ht="11.25" customHeight="1">
      <c r="A112" s="7">
        <v>5</v>
      </c>
      <c r="B112" s="91" t="s">
        <v>623</v>
      </c>
      <c r="C112" s="8" t="s">
        <v>95</v>
      </c>
      <c r="D112" s="7" t="s">
        <v>15</v>
      </c>
      <c r="E112" s="7">
        <v>10</v>
      </c>
      <c r="F112" s="7">
        <v>0</v>
      </c>
      <c r="G112" s="7">
        <v>3</v>
      </c>
      <c r="H112" s="7" t="s">
        <v>82</v>
      </c>
      <c r="I112" s="7" t="s">
        <v>624</v>
      </c>
    </row>
    <row r="113" spans="1:9" s="15" customFormat="1" ht="12">
      <c r="A113" s="7">
        <v>5</v>
      </c>
      <c r="B113" s="45" t="s">
        <v>625</v>
      </c>
      <c r="C113" s="8" t="s">
        <v>97</v>
      </c>
      <c r="D113" s="7" t="s">
        <v>15</v>
      </c>
      <c r="E113" s="7">
        <v>5</v>
      </c>
      <c r="F113" s="7">
        <v>0</v>
      </c>
      <c r="G113" s="7">
        <v>1</v>
      </c>
      <c r="H113" s="7" t="s">
        <v>82</v>
      </c>
      <c r="I113" s="7" t="s">
        <v>567</v>
      </c>
    </row>
    <row r="114" spans="1:9" s="15" customFormat="1" ht="12">
      <c r="A114" s="9"/>
      <c r="B114" s="70"/>
      <c r="C114" s="9" t="s">
        <v>206</v>
      </c>
      <c r="D114" s="9"/>
      <c r="E114" s="9"/>
      <c r="F114" s="9"/>
      <c r="G114" s="9"/>
      <c r="H114" s="7"/>
      <c r="I114" s="9"/>
    </row>
    <row r="115" spans="1:9" s="13" customFormat="1" ht="12">
      <c r="A115" s="7">
        <v>6</v>
      </c>
      <c r="B115" s="45" t="s">
        <v>626</v>
      </c>
      <c r="C115" s="8" t="s">
        <v>69</v>
      </c>
      <c r="D115" s="7" t="s">
        <v>18</v>
      </c>
      <c r="E115" s="7">
        <v>0</v>
      </c>
      <c r="F115" s="7">
        <v>18</v>
      </c>
      <c r="G115" s="7">
        <v>4</v>
      </c>
      <c r="H115" s="7" t="s">
        <v>16</v>
      </c>
      <c r="I115" s="7" t="s">
        <v>597</v>
      </c>
    </row>
    <row r="116" spans="1:9" s="13" customFormat="1" ht="12">
      <c r="A116" s="7">
        <v>6</v>
      </c>
      <c r="B116" s="45" t="s">
        <v>627</v>
      </c>
      <c r="C116" s="8" t="s">
        <v>138</v>
      </c>
      <c r="D116" s="7" t="s">
        <v>15</v>
      </c>
      <c r="E116" s="7">
        <v>5</v>
      </c>
      <c r="F116" s="7">
        <v>0</v>
      </c>
      <c r="G116" s="7">
        <v>1</v>
      </c>
      <c r="H116" s="7" t="s">
        <v>16</v>
      </c>
      <c r="I116" s="7" t="s">
        <v>598</v>
      </c>
    </row>
    <row r="117" spans="1:9" s="12" customFormat="1" ht="12">
      <c r="A117" s="7">
        <v>6</v>
      </c>
      <c r="B117" s="91" t="s">
        <v>628</v>
      </c>
      <c r="C117" s="8" t="s">
        <v>139</v>
      </c>
      <c r="D117" s="7" t="s">
        <v>18</v>
      </c>
      <c r="E117" s="7">
        <v>0</v>
      </c>
      <c r="F117" s="7">
        <v>10</v>
      </c>
      <c r="G117" s="7">
        <v>2</v>
      </c>
      <c r="H117" s="7" t="s">
        <v>16</v>
      </c>
      <c r="I117" s="7" t="s">
        <v>629</v>
      </c>
    </row>
    <row r="118" spans="1:9" s="13" customFormat="1" ht="12">
      <c r="A118" s="7">
        <v>6</v>
      </c>
      <c r="B118" s="91" t="s">
        <v>630</v>
      </c>
      <c r="C118" s="8" t="s">
        <v>631</v>
      </c>
      <c r="D118" s="7" t="s">
        <v>15</v>
      </c>
      <c r="E118" s="7">
        <v>10</v>
      </c>
      <c r="F118" s="7">
        <v>0</v>
      </c>
      <c r="G118" s="7">
        <v>3</v>
      </c>
      <c r="H118" s="7" t="s">
        <v>16</v>
      </c>
      <c r="I118" s="7" t="s">
        <v>561</v>
      </c>
    </row>
    <row r="119" spans="1:9" s="13" customFormat="1" ht="12">
      <c r="A119" s="7">
        <v>6</v>
      </c>
      <c r="B119" s="91" t="s">
        <v>632</v>
      </c>
      <c r="C119" s="8" t="s">
        <v>633</v>
      </c>
      <c r="D119" s="7" t="s">
        <v>18</v>
      </c>
      <c r="E119" s="7">
        <v>0</v>
      </c>
      <c r="F119" s="7">
        <v>15</v>
      </c>
      <c r="G119" s="7">
        <v>3</v>
      </c>
      <c r="H119" s="7" t="s">
        <v>16</v>
      </c>
      <c r="I119" s="7" t="s">
        <v>634</v>
      </c>
    </row>
    <row r="120" spans="1:9" s="13" customFormat="1" ht="12">
      <c r="A120" s="7">
        <v>6</v>
      </c>
      <c r="B120" s="45" t="s">
        <v>635</v>
      </c>
      <c r="C120" s="8" t="s">
        <v>72</v>
      </c>
      <c r="D120" s="7" t="s">
        <v>15</v>
      </c>
      <c r="E120" s="7">
        <v>10</v>
      </c>
      <c r="F120" s="7">
        <v>0</v>
      </c>
      <c r="G120" s="7">
        <v>3</v>
      </c>
      <c r="H120" s="7" t="s">
        <v>16</v>
      </c>
      <c r="I120" s="7" t="s">
        <v>636</v>
      </c>
    </row>
    <row r="121" spans="1:9" s="13" customFormat="1" ht="12">
      <c r="A121" s="7">
        <v>6</v>
      </c>
      <c r="B121" s="45" t="s">
        <v>637</v>
      </c>
      <c r="C121" s="8" t="s">
        <v>73</v>
      </c>
      <c r="D121" s="7" t="s">
        <v>18</v>
      </c>
      <c r="E121" s="7">
        <v>0</v>
      </c>
      <c r="F121" s="7">
        <v>10</v>
      </c>
      <c r="G121" s="7">
        <v>1</v>
      </c>
      <c r="H121" s="7" t="s">
        <v>16</v>
      </c>
      <c r="I121" s="7" t="s">
        <v>638</v>
      </c>
    </row>
    <row r="122" spans="1:9" s="13" customFormat="1" ht="12">
      <c r="A122" s="7">
        <v>6</v>
      </c>
      <c r="B122" s="45" t="s">
        <v>639</v>
      </c>
      <c r="C122" s="8" t="s">
        <v>126</v>
      </c>
      <c r="D122" s="7" t="s">
        <v>15</v>
      </c>
      <c r="E122" s="7">
        <v>10</v>
      </c>
      <c r="F122" s="7">
        <v>0</v>
      </c>
      <c r="G122" s="7">
        <v>3</v>
      </c>
      <c r="H122" s="7" t="s">
        <v>16</v>
      </c>
      <c r="I122" s="7" t="s">
        <v>640</v>
      </c>
    </row>
    <row r="123" spans="1:9" s="13" customFormat="1" ht="12">
      <c r="A123" s="7">
        <v>6</v>
      </c>
      <c r="B123" s="45" t="s">
        <v>641</v>
      </c>
      <c r="C123" s="8" t="s">
        <v>127</v>
      </c>
      <c r="D123" s="7" t="s">
        <v>18</v>
      </c>
      <c r="E123" s="7">
        <v>0</v>
      </c>
      <c r="F123" s="7">
        <v>10</v>
      </c>
      <c r="G123" s="7">
        <v>2</v>
      </c>
      <c r="H123" s="7" t="s">
        <v>16</v>
      </c>
      <c r="I123" s="7" t="s">
        <v>642</v>
      </c>
    </row>
    <row r="124" spans="1:9" s="13" customFormat="1" ht="12">
      <c r="A124" s="7">
        <v>6</v>
      </c>
      <c r="B124" s="45" t="s">
        <v>643</v>
      </c>
      <c r="C124" s="8" t="s">
        <v>76</v>
      </c>
      <c r="D124" s="7" t="s">
        <v>18</v>
      </c>
      <c r="E124" s="7">
        <v>0</v>
      </c>
      <c r="F124" s="7">
        <v>20</v>
      </c>
      <c r="G124" s="7">
        <v>2</v>
      </c>
      <c r="H124" s="7" t="s">
        <v>16</v>
      </c>
      <c r="I124" s="7" t="s">
        <v>644</v>
      </c>
    </row>
    <row r="125" spans="1:9" s="13" customFormat="1" ht="12">
      <c r="A125" s="7">
        <v>6</v>
      </c>
      <c r="B125" s="45" t="s">
        <v>645</v>
      </c>
      <c r="C125" s="8" t="s">
        <v>74</v>
      </c>
      <c r="D125" s="7" t="s">
        <v>15</v>
      </c>
      <c r="E125" s="7">
        <v>5</v>
      </c>
      <c r="F125" s="7">
        <v>0</v>
      </c>
      <c r="G125" s="7">
        <v>1</v>
      </c>
      <c r="H125" s="7" t="s">
        <v>16</v>
      </c>
      <c r="I125" s="7" t="s">
        <v>646</v>
      </c>
    </row>
    <row r="126" spans="1:9" s="13" customFormat="1" ht="12">
      <c r="A126" s="7">
        <v>6</v>
      </c>
      <c r="B126" s="91" t="s">
        <v>647</v>
      </c>
      <c r="C126" s="8" t="s">
        <v>75</v>
      </c>
      <c r="D126" s="7" t="s">
        <v>18</v>
      </c>
      <c r="E126" s="7">
        <v>0</v>
      </c>
      <c r="F126" s="7">
        <v>10</v>
      </c>
      <c r="G126" s="7">
        <v>1</v>
      </c>
      <c r="H126" s="7" t="s">
        <v>16</v>
      </c>
      <c r="I126" s="7" t="s">
        <v>610</v>
      </c>
    </row>
    <row r="127" spans="1:9" s="15" customFormat="1" ht="24">
      <c r="A127" s="9">
        <v>6</v>
      </c>
      <c r="B127" s="112" t="s">
        <v>28</v>
      </c>
      <c r="C127" s="112"/>
      <c r="D127" s="9" t="s">
        <v>648</v>
      </c>
      <c r="E127" s="9">
        <f>SUM(E115:E126)</f>
        <v>40</v>
      </c>
      <c r="F127" s="9">
        <f>SUM(F115:F126)</f>
        <v>93</v>
      </c>
      <c r="G127" s="9">
        <f>SUM(G115:G126)</f>
        <v>26</v>
      </c>
      <c r="H127" s="7"/>
      <c r="I127" s="9"/>
    </row>
    <row r="128" spans="1:9" s="15" customFormat="1" ht="12">
      <c r="A128" s="7">
        <v>6</v>
      </c>
      <c r="B128" s="45" t="s">
        <v>649</v>
      </c>
      <c r="C128" s="14" t="s">
        <v>107</v>
      </c>
      <c r="D128" s="16" t="s">
        <v>15</v>
      </c>
      <c r="E128" s="16">
        <v>14</v>
      </c>
      <c r="F128" s="7">
        <v>0</v>
      </c>
      <c r="G128" s="16">
        <v>4</v>
      </c>
      <c r="H128" s="7" t="s">
        <v>82</v>
      </c>
      <c r="I128" s="7" t="s">
        <v>539</v>
      </c>
    </row>
    <row r="129" spans="1:9" s="15" customFormat="1" ht="12">
      <c r="A129" s="7">
        <v>6</v>
      </c>
      <c r="B129" s="91" t="s">
        <v>650</v>
      </c>
      <c r="C129" s="8" t="s">
        <v>105</v>
      </c>
      <c r="D129" s="7" t="s">
        <v>15</v>
      </c>
      <c r="E129" s="7">
        <v>8</v>
      </c>
      <c r="F129" s="7">
        <v>0</v>
      </c>
      <c r="G129" s="7">
        <v>1</v>
      </c>
      <c r="H129" s="7" t="s">
        <v>82</v>
      </c>
      <c r="I129" s="7" t="s">
        <v>618</v>
      </c>
    </row>
    <row r="130" spans="1:9" s="15" customFormat="1" ht="12">
      <c r="A130" s="7">
        <v>6</v>
      </c>
      <c r="B130" s="91" t="s">
        <v>651</v>
      </c>
      <c r="C130" s="39" t="s">
        <v>146</v>
      </c>
      <c r="D130" s="16" t="s">
        <v>15</v>
      </c>
      <c r="E130" s="43">
        <v>6</v>
      </c>
      <c r="F130" s="7">
        <v>0</v>
      </c>
      <c r="G130" s="16">
        <v>2</v>
      </c>
      <c r="H130" s="7" t="s">
        <v>85</v>
      </c>
      <c r="I130" s="7" t="s">
        <v>640</v>
      </c>
    </row>
    <row r="131" spans="1:9" s="15" customFormat="1" ht="12">
      <c r="A131" s="7">
        <v>6</v>
      </c>
      <c r="B131" s="91" t="s">
        <v>652</v>
      </c>
      <c r="C131" s="25" t="s">
        <v>103</v>
      </c>
      <c r="D131" s="16" t="s">
        <v>18</v>
      </c>
      <c r="E131" s="16">
        <v>0</v>
      </c>
      <c r="F131" s="7">
        <v>5</v>
      </c>
      <c r="G131" s="16">
        <v>1</v>
      </c>
      <c r="H131" s="7" t="s">
        <v>82</v>
      </c>
      <c r="I131" s="7" t="s">
        <v>539</v>
      </c>
    </row>
    <row r="132" spans="1:9" s="15" customFormat="1" ht="12">
      <c r="A132" s="7">
        <v>6</v>
      </c>
      <c r="B132" s="91" t="s">
        <v>653</v>
      </c>
      <c r="C132" s="8" t="s">
        <v>133</v>
      </c>
      <c r="D132" s="7" t="s">
        <v>15</v>
      </c>
      <c r="E132" s="7">
        <v>5</v>
      </c>
      <c r="F132" s="7">
        <v>0</v>
      </c>
      <c r="G132" s="7">
        <v>1</v>
      </c>
      <c r="H132" s="7" t="s">
        <v>82</v>
      </c>
      <c r="I132" s="7" t="s">
        <v>634</v>
      </c>
    </row>
    <row r="133" spans="1:9" s="15" customFormat="1" ht="12">
      <c r="A133" s="7">
        <v>6</v>
      </c>
      <c r="B133" s="91" t="s">
        <v>654</v>
      </c>
      <c r="C133" s="25" t="s">
        <v>134</v>
      </c>
      <c r="D133" s="16" t="s">
        <v>18</v>
      </c>
      <c r="E133" s="16">
        <v>0</v>
      </c>
      <c r="F133" s="7">
        <v>5</v>
      </c>
      <c r="G133" s="16">
        <v>1</v>
      </c>
      <c r="H133" s="7" t="s">
        <v>82</v>
      </c>
      <c r="I133" s="7" t="s">
        <v>655</v>
      </c>
    </row>
    <row r="134" spans="1:9" s="15" customFormat="1" ht="12">
      <c r="A134" s="7">
        <v>6</v>
      </c>
      <c r="B134" s="91" t="s">
        <v>656</v>
      </c>
      <c r="C134" s="8" t="s">
        <v>104</v>
      </c>
      <c r="D134" s="7" t="s">
        <v>15</v>
      </c>
      <c r="E134" s="7">
        <v>8</v>
      </c>
      <c r="F134" s="7">
        <v>0</v>
      </c>
      <c r="G134" s="7">
        <v>1</v>
      </c>
      <c r="H134" s="7" t="s">
        <v>82</v>
      </c>
      <c r="I134" s="7" t="s">
        <v>618</v>
      </c>
    </row>
    <row r="135" spans="1:9" s="15" customFormat="1" ht="12">
      <c r="A135" s="7">
        <v>6</v>
      </c>
      <c r="B135" s="91" t="s">
        <v>657</v>
      </c>
      <c r="C135" s="8" t="s">
        <v>658</v>
      </c>
      <c r="D135" s="7" t="s">
        <v>15</v>
      </c>
      <c r="E135" s="7">
        <v>10</v>
      </c>
      <c r="F135" s="7">
        <v>0</v>
      </c>
      <c r="G135" s="7">
        <v>3</v>
      </c>
      <c r="H135" s="7" t="s">
        <v>85</v>
      </c>
      <c r="I135" s="9" t="s">
        <v>659</v>
      </c>
    </row>
    <row r="136" spans="1:9" s="15" customFormat="1" ht="12">
      <c r="A136" s="7">
        <v>6</v>
      </c>
      <c r="B136" s="45" t="s">
        <v>660</v>
      </c>
      <c r="C136" s="25" t="s">
        <v>101</v>
      </c>
      <c r="D136" s="16" t="s">
        <v>18</v>
      </c>
      <c r="E136" s="16">
        <v>0</v>
      </c>
      <c r="F136" s="16">
        <v>5</v>
      </c>
      <c r="G136" s="16">
        <v>1</v>
      </c>
      <c r="H136" s="7" t="s">
        <v>82</v>
      </c>
      <c r="I136" s="7"/>
    </row>
    <row r="137" spans="1:9" s="15" customFormat="1" ht="12">
      <c r="A137" s="7">
        <v>6</v>
      </c>
      <c r="B137" s="45" t="s">
        <v>661</v>
      </c>
      <c r="C137" s="25" t="s">
        <v>102</v>
      </c>
      <c r="D137" s="16" t="s">
        <v>15</v>
      </c>
      <c r="E137" s="16">
        <v>10</v>
      </c>
      <c r="F137" s="7">
        <v>0</v>
      </c>
      <c r="G137" s="16">
        <v>3</v>
      </c>
      <c r="H137" s="7" t="s">
        <v>82</v>
      </c>
      <c r="I137" s="7" t="s">
        <v>662</v>
      </c>
    </row>
    <row r="138" spans="1:9" s="15" customFormat="1" ht="12">
      <c r="A138" s="7">
        <v>6</v>
      </c>
      <c r="B138" s="45" t="s">
        <v>663</v>
      </c>
      <c r="C138" s="8" t="s">
        <v>98</v>
      </c>
      <c r="D138" s="7" t="s">
        <v>15</v>
      </c>
      <c r="E138" s="7">
        <v>5</v>
      </c>
      <c r="F138" s="7">
        <v>0</v>
      </c>
      <c r="G138" s="7">
        <v>1</v>
      </c>
      <c r="H138" s="7" t="s">
        <v>82</v>
      </c>
      <c r="I138" s="7" t="s">
        <v>625</v>
      </c>
    </row>
    <row r="139" spans="1:9" s="15" customFormat="1" ht="12">
      <c r="A139" s="7">
        <v>6</v>
      </c>
      <c r="B139" s="45" t="s">
        <v>664</v>
      </c>
      <c r="C139" s="25" t="s">
        <v>100</v>
      </c>
      <c r="D139" s="16" t="s">
        <v>15</v>
      </c>
      <c r="E139" s="16">
        <v>5</v>
      </c>
      <c r="F139" s="16">
        <v>5</v>
      </c>
      <c r="G139" s="16">
        <v>2</v>
      </c>
      <c r="H139" s="7" t="s">
        <v>82</v>
      </c>
      <c r="I139" s="7"/>
    </row>
    <row r="140" spans="1:9" s="15" customFormat="1" ht="12">
      <c r="A140" s="9"/>
      <c r="B140" s="70"/>
      <c r="C140" s="9" t="s">
        <v>206</v>
      </c>
      <c r="D140" s="9"/>
      <c r="E140" s="9"/>
      <c r="F140" s="9"/>
      <c r="G140" s="9"/>
      <c r="H140" s="7"/>
      <c r="I140" s="9"/>
    </row>
    <row r="141" spans="1:9" s="15" customFormat="1" ht="11.25">
      <c r="A141" s="157" t="s">
        <v>665</v>
      </c>
      <c r="B141" s="158"/>
      <c r="C141" s="158"/>
      <c r="D141" s="158"/>
      <c r="E141" s="158"/>
      <c r="F141" s="158"/>
      <c r="G141" s="158"/>
      <c r="H141" s="159"/>
      <c r="I141" s="159"/>
    </row>
    <row r="142" spans="1:9" s="12" customFormat="1" ht="12.75" customHeight="1">
      <c r="A142" s="159"/>
      <c r="B142" s="159"/>
      <c r="C142" s="159"/>
      <c r="D142" s="159"/>
      <c r="E142" s="159"/>
      <c r="F142" s="159"/>
      <c r="G142" s="159"/>
      <c r="H142" s="159"/>
      <c r="I142" s="159"/>
    </row>
    <row r="143" spans="1:9" s="12" customFormat="1" ht="24">
      <c r="A143" s="7">
        <v>7</v>
      </c>
      <c r="B143" s="45" t="s">
        <v>338</v>
      </c>
      <c r="C143" s="14" t="s">
        <v>77</v>
      </c>
      <c r="D143" s="7" t="s">
        <v>18</v>
      </c>
      <c r="E143" s="7">
        <v>0</v>
      </c>
      <c r="F143" s="7" t="s">
        <v>666</v>
      </c>
      <c r="G143" s="7">
        <v>4</v>
      </c>
      <c r="H143" s="7" t="s">
        <v>36</v>
      </c>
      <c r="I143" s="9" t="s">
        <v>606</v>
      </c>
    </row>
    <row r="144" spans="1:9" s="12" customFormat="1" ht="24">
      <c r="A144" s="7">
        <v>7</v>
      </c>
      <c r="B144" s="92" t="s">
        <v>339</v>
      </c>
      <c r="C144" s="14" t="s">
        <v>160</v>
      </c>
      <c r="D144" s="7" t="s">
        <v>18</v>
      </c>
      <c r="E144" s="7">
        <v>0</v>
      </c>
      <c r="F144" s="9" t="s">
        <v>667</v>
      </c>
      <c r="G144" s="7">
        <v>3</v>
      </c>
      <c r="H144" s="7" t="s">
        <v>53</v>
      </c>
      <c r="I144" s="7" t="s">
        <v>627</v>
      </c>
    </row>
    <row r="145" spans="1:9" s="12" customFormat="1" ht="24">
      <c r="A145" s="7">
        <v>7</v>
      </c>
      <c r="B145" s="92" t="s">
        <v>340</v>
      </c>
      <c r="C145" s="14" t="s">
        <v>165</v>
      </c>
      <c r="D145" s="7" t="s">
        <v>18</v>
      </c>
      <c r="E145" s="7">
        <v>0</v>
      </c>
      <c r="F145" s="9" t="s">
        <v>668</v>
      </c>
      <c r="G145" s="7">
        <v>4</v>
      </c>
      <c r="H145" s="7" t="s">
        <v>36</v>
      </c>
      <c r="I145" s="9" t="s">
        <v>669</v>
      </c>
    </row>
    <row r="146" spans="1:9" s="13" customFormat="1" ht="24">
      <c r="A146" s="7">
        <v>7</v>
      </c>
      <c r="B146" s="45" t="s">
        <v>670</v>
      </c>
      <c r="C146" s="14" t="s">
        <v>78</v>
      </c>
      <c r="D146" s="7" t="s">
        <v>18</v>
      </c>
      <c r="E146" s="7">
        <v>0</v>
      </c>
      <c r="F146" s="7" t="s">
        <v>671</v>
      </c>
      <c r="G146" s="7">
        <v>7</v>
      </c>
      <c r="H146" s="7" t="s">
        <v>36</v>
      </c>
      <c r="I146" s="9" t="s">
        <v>672</v>
      </c>
    </row>
    <row r="147" spans="1:9" s="12" customFormat="1" ht="25.5" customHeight="1">
      <c r="A147" s="7">
        <v>7</v>
      </c>
      <c r="B147" s="71" t="s">
        <v>673</v>
      </c>
      <c r="C147" s="14" t="s">
        <v>79</v>
      </c>
      <c r="D147" s="7" t="s">
        <v>18</v>
      </c>
      <c r="E147" s="7">
        <v>0</v>
      </c>
      <c r="F147" s="7" t="s">
        <v>674</v>
      </c>
      <c r="G147" s="7">
        <v>6</v>
      </c>
      <c r="H147" s="7" t="s">
        <v>36</v>
      </c>
      <c r="I147" s="7" t="s">
        <v>643</v>
      </c>
    </row>
    <row r="148" spans="1:9" s="15" customFormat="1" ht="24">
      <c r="A148" s="9">
        <v>7</v>
      </c>
      <c r="B148" s="112" t="s">
        <v>28</v>
      </c>
      <c r="C148" s="112"/>
      <c r="D148" s="9" t="s">
        <v>80</v>
      </c>
      <c r="E148" s="9">
        <v>0</v>
      </c>
      <c r="F148" s="9" t="s">
        <v>675</v>
      </c>
      <c r="G148" s="9">
        <v>24</v>
      </c>
      <c r="H148" s="9"/>
      <c r="I148" s="17"/>
    </row>
    <row r="149" spans="1:9" s="15" customFormat="1" ht="12">
      <c r="A149" s="7">
        <v>7</v>
      </c>
      <c r="B149" s="45" t="s">
        <v>676</v>
      </c>
      <c r="C149" s="25" t="s">
        <v>108</v>
      </c>
      <c r="D149" s="7" t="s">
        <v>18</v>
      </c>
      <c r="E149" s="7">
        <v>0</v>
      </c>
      <c r="F149" s="7">
        <v>10</v>
      </c>
      <c r="G149" s="7">
        <v>2</v>
      </c>
      <c r="H149" s="7" t="s">
        <v>82</v>
      </c>
      <c r="I149" s="7" t="s">
        <v>597</v>
      </c>
    </row>
    <row r="150" spans="1:9" s="12" customFormat="1" ht="12">
      <c r="A150" s="7">
        <v>8</v>
      </c>
      <c r="B150" s="64" t="s">
        <v>677</v>
      </c>
      <c r="C150" s="8" t="s">
        <v>81</v>
      </c>
      <c r="D150" s="7" t="s">
        <v>18</v>
      </c>
      <c r="E150" s="7">
        <v>0</v>
      </c>
      <c r="F150" s="7">
        <v>110</v>
      </c>
      <c r="G150" s="7">
        <v>20</v>
      </c>
      <c r="H150" s="7" t="s">
        <v>82</v>
      </c>
      <c r="I150" s="7"/>
    </row>
    <row r="151" spans="1:9" s="12" customFormat="1" ht="12.75">
      <c r="A151" s="7">
        <v>8</v>
      </c>
      <c r="B151" s="71" t="s">
        <v>678</v>
      </c>
      <c r="C151" s="93" t="s">
        <v>153</v>
      </c>
      <c r="D151" s="94" t="s">
        <v>18</v>
      </c>
      <c r="E151" s="94">
        <v>0</v>
      </c>
      <c r="F151" s="94">
        <v>55</v>
      </c>
      <c r="G151" s="94">
        <v>6</v>
      </c>
      <c r="H151" s="94" t="s">
        <v>82</v>
      </c>
      <c r="I151" s="7"/>
    </row>
    <row r="152" spans="1:9" s="15" customFormat="1" ht="12">
      <c r="A152" s="9">
        <v>8</v>
      </c>
      <c r="B152" s="70"/>
      <c r="C152" s="9" t="s">
        <v>83</v>
      </c>
      <c r="D152" s="9"/>
      <c r="E152" s="9"/>
      <c r="F152" s="9"/>
      <c r="G152" s="9">
        <v>20</v>
      </c>
      <c r="H152" s="9"/>
      <c r="I152" s="9"/>
    </row>
    <row r="153" spans="1:9" s="15" customFormat="1" ht="23.25" customHeight="1">
      <c r="A153" s="9"/>
      <c r="B153" s="70"/>
      <c r="C153" s="9" t="s">
        <v>84</v>
      </c>
      <c r="D153" s="9" t="s">
        <v>679</v>
      </c>
      <c r="E153" s="9">
        <f>E21+E37+E55+E71+E108+E127+E148</f>
        <v>333</v>
      </c>
      <c r="F153" s="9">
        <f>F21+F37+F55+F71+F108+F127+210</f>
        <v>615</v>
      </c>
      <c r="G153" s="9">
        <f>G21+G37+G55+G71+G108+G127+G148</f>
        <v>186</v>
      </c>
      <c r="H153" s="9"/>
      <c r="I153" s="9"/>
    </row>
    <row r="154" spans="1:9" s="13" customFormat="1" ht="15.75" customHeight="1">
      <c r="A154" s="160" t="s">
        <v>109</v>
      </c>
      <c r="B154" s="161"/>
      <c r="C154" s="161"/>
      <c r="D154" s="162"/>
      <c r="E154" s="162"/>
      <c r="F154" s="163"/>
      <c r="G154" s="112">
        <v>42</v>
      </c>
      <c r="H154" s="95"/>
      <c r="I154" s="14"/>
    </row>
    <row r="155" spans="1:63" s="21" customFormat="1" ht="0.75" customHeight="1" hidden="1">
      <c r="A155" s="164"/>
      <c r="B155" s="165"/>
      <c r="C155" s="165"/>
      <c r="D155" s="166"/>
      <c r="E155" s="166"/>
      <c r="F155" s="167"/>
      <c r="G155" s="104"/>
      <c r="H155" s="96"/>
      <c r="I155" s="31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</row>
    <row r="156" spans="1:63" s="21" customFormat="1" ht="14.25" customHeight="1">
      <c r="A156" s="9"/>
      <c r="B156" s="70"/>
      <c r="C156" s="42" t="s">
        <v>110</v>
      </c>
      <c r="D156" s="9"/>
      <c r="E156" s="9"/>
      <c r="F156" s="9"/>
      <c r="G156" s="9">
        <v>12</v>
      </c>
      <c r="H156" s="9"/>
      <c r="I156" s="9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</row>
    <row r="157" spans="1:9" s="35" customFormat="1" ht="12.75">
      <c r="A157" s="130" t="s">
        <v>123</v>
      </c>
      <c r="B157" s="130"/>
      <c r="C157" s="130"/>
      <c r="D157" s="130"/>
      <c r="E157" s="130"/>
      <c r="F157" s="130"/>
      <c r="G157" s="130"/>
      <c r="H157" s="30"/>
      <c r="I157" s="30"/>
    </row>
    <row r="158" spans="1:9" s="35" customFormat="1" ht="13.5" thickBot="1">
      <c r="A158" s="30"/>
      <c r="B158" s="74"/>
      <c r="C158" s="30"/>
      <c r="D158" s="30"/>
      <c r="E158" s="30"/>
      <c r="F158" s="106" t="s">
        <v>680</v>
      </c>
      <c r="G158" s="106"/>
      <c r="H158" s="106"/>
      <c r="I158" s="106"/>
    </row>
    <row r="159" spans="1:9" ht="13.5" customHeight="1" thickBot="1">
      <c r="A159" s="132" t="s">
        <v>84</v>
      </c>
      <c r="B159" s="128"/>
      <c r="C159" s="129"/>
      <c r="D159" s="37">
        <v>186</v>
      </c>
      <c r="F159" s="133" t="s">
        <v>161</v>
      </c>
      <c r="G159" s="133"/>
      <c r="H159" s="133"/>
      <c r="I159" s="133"/>
    </row>
    <row r="160" spans="1:9" ht="13.5" thickBot="1">
      <c r="A160" s="127" t="s">
        <v>167</v>
      </c>
      <c r="B160" s="128"/>
      <c r="C160" s="129"/>
      <c r="D160" s="37">
        <v>42</v>
      </c>
      <c r="F160" s="133" t="s">
        <v>163</v>
      </c>
      <c r="G160" s="133"/>
      <c r="H160" s="133"/>
      <c r="I160" s="133"/>
    </row>
    <row r="161" spans="1:9" ht="13.5" thickBot="1">
      <c r="A161" s="127" t="s">
        <v>166</v>
      </c>
      <c r="B161" s="128"/>
      <c r="C161" s="129"/>
      <c r="D161" s="37">
        <v>12</v>
      </c>
      <c r="F161" s="133" t="s">
        <v>162</v>
      </c>
      <c r="G161" s="133"/>
      <c r="H161" s="133"/>
      <c r="I161" s="133"/>
    </row>
    <row r="162" spans="1:9" ht="13.5" thickBot="1">
      <c r="A162" s="132" t="s">
        <v>124</v>
      </c>
      <c r="B162" s="128"/>
      <c r="C162" s="129"/>
      <c r="D162" s="36">
        <v>240</v>
      </c>
      <c r="F162" s="133" t="s">
        <v>164</v>
      </c>
      <c r="G162" s="134"/>
      <c r="H162" s="134"/>
      <c r="I162" s="134"/>
    </row>
    <row r="163" spans="1:9" ht="15">
      <c r="A163" s="168" t="s">
        <v>204</v>
      </c>
      <c r="B163" s="168"/>
      <c r="C163" s="168"/>
      <c r="D163" s="168"/>
      <c r="E163" s="168"/>
      <c r="F163" s="168"/>
      <c r="G163" s="168"/>
      <c r="H163" s="168"/>
      <c r="I163" s="168"/>
    </row>
    <row r="164" spans="1:9" ht="12">
      <c r="A164" s="7">
        <v>5</v>
      </c>
      <c r="B164" s="45" t="s">
        <v>681</v>
      </c>
      <c r="C164" s="25" t="s">
        <v>169</v>
      </c>
      <c r="D164" s="16" t="s">
        <v>15</v>
      </c>
      <c r="E164" s="16">
        <v>10</v>
      </c>
      <c r="F164" s="7">
        <v>0</v>
      </c>
      <c r="G164" s="16">
        <v>2</v>
      </c>
      <c r="H164" s="7" t="s">
        <v>53</v>
      </c>
      <c r="I164" s="9" t="s">
        <v>682</v>
      </c>
    </row>
    <row r="165" spans="1:9" ht="12">
      <c r="A165" s="7">
        <v>5</v>
      </c>
      <c r="B165" s="91" t="s">
        <v>597</v>
      </c>
      <c r="C165" s="8" t="s">
        <v>60</v>
      </c>
      <c r="D165" s="7" t="s">
        <v>18</v>
      </c>
      <c r="E165" s="7">
        <v>0</v>
      </c>
      <c r="F165" s="7">
        <v>18</v>
      </c>
      <c r="G165" s="7">
        <v>4</v>
      </c>
      <c r="H165" s="7" t="s">
        <v>53</v>
      </c>
      <c r="I165" s="7" t="s">
        <v>587</v>
      </c>
    </row>
    <row r="166" spans="1:9" ht="12">
      <c r="A166" s="7">
        <v>5</v>
      </c>
      <c r="B166" s="91" t="s">
        <v>683</v>
      </c>
      <c r="C166" s="25" t="s">
        <v>142</v>
      </c>
      <c r="D166" s="16" t="s">
        <v>15</v>
      </c>
      <c r="E166" s="16">
        <v>10</v>
      </c>
      <c r="F166" s="16">
        <v>0</v>
      </c>
      <c r="G166" s="16">
        <v>2</v>
      </c>
      <c r="H166" s="7" t="s">
        <v>53</v>
      </c>
      <c r="I166" s="9" t="s">
        <v>619</v>
      </c>
    </row>
    <row r="167" spans="1:9" ht="12">
      <c r="A167" s="7">
        <v>5</v>
      </c>
      <c r="B167" s="91" t="s">
        <v>684</v>
      </c>
      <c r="C167" s="25" t="s">
        <v>143</v>
      </c>
      <c r="D167" s="16" t="s">
        <v>18</v>
      </c>
      <c r="E167" s="16">
        <v>0</v>
      </c>
      <c r="F167" s="7">
        <v>5</v>
      </c>
      <c r="G167" s="16">
        <v>1</v>
      </c>
      <c r="H167" s="7" t="s">
        <v>53</v>
      </c>
      <c r="I167" s="9" t="s">
        <v>685</v>
      </c>
    </row>
    <row r="168" spans="1:9" ht="12">
      <c r="A168" s="7">
        <v>5</v>
      </c>
      <c r="B168" s="91" t="s">
        <v>686</v>
      </c>
      <c r="C168" s="11" t="s">
        <v>170</v>
      </c>
      <c r="D168" s="7" t="s">
        <v>15</v>
      </c>
      <c r="E168" s="7">
        <v>10</v>
      </c>
      <c r="F168" s="7">
        <v>0</v>
      </c>
      <c r="G168" s="7">
        <v>3</v>
      </c>
      <c r="H168" s="7" t="s">
        <v>53</v>
      </c>
      <c r="I168" s="7" t="s">
        <v>607</v>
      </c>
    </row>
    <row r="169" spans="1:9" ht="12">
      <c r="A169" s="7">
        <v>5</v>
      </c>
      <c r="B169" s="91" t="s">
        <v>687</v>
      </c>
      <c r="C169" s="25" t="s">
        <v>171</v>
      </c>
      <c r="D169" s="16" t="s">
        <v>18</v>
      </c>
      <c r="E169" s="16">
        <v>0</v>
      </c>
      <c r="F169" s="7">
        <v>10</v>
      </c>
      <c r="G169" s="16">
        <v>2</v>
      </c>
      <c r="H169" s="7" t="s">
        <v>53</v>
      </c>
      <c r="I169" s="50" t="s">
        <v>688</v>
      </c>
    </row>
    <row r="170" spans="1:9" ht="12">
      <c r="A170" s="7">
        <v>5</v>
      </c>
      <c r="B170" s="91" t="s">
        <v>689</v>
      </c>
      <c r="C170" s="25" t="s">
        <v>172</v>
      </c>
      <c r="D170" s="16" t="s">
        <v>15</v>
      </c>
      <c r="E170" s="16">
        <v>10</v>
      </c>
      <c r="F170" s="16">
        <v>0</v>
      </c>
      <c r="G170" s="16">
        <v>3</v>
      </c>
      <c r="H170" s="7" t="s">
        <v>53</v>
      </c>
      <c r="I170" s="77" t="s">
        <v>690</v>
      </c>
    </row>
    <row r="171" spans="1:9" ht="12">
      <c r="A171" s="7">
        <v>5</v>
      </c>
      <c r="B171" s="91" t="s">
        <v>691</v>
      </c>
      <c r="C171" s="25" t="s">
        <v>173</v>
      </c>
      <c r="D171" s="16" t="s">
        <v>18</v>
      </c>
      <c r="E171" s="16">
        <v>0</v>
      </c>
      <c r="F171" s="7">
        <v>10</v>
      </c>
      <c r="G171" s="16">
        <v>2</v>
      </c>
      <c r="H171" s="7" t="s">
        <v>53</v>
      </c>
      <c r="I171" s="50" t="s">
        <v>692</v>
      </c>
    </row>
    <row r="172" spans="1:9" ht="12">
      <c r="A172" s="7">
        <v>5</v>
      </c>
      <c r="B172" s="91" t="s">
        <v>693</v>
      </c>
      <c r="C172" s="14" t="s">
        <v>96</v>
      </c>
      <c r="D172" s="16" t="s">
        <v>15</v>
      </c>
      <c r="E172" s="16">
        <v>5</v>
      </c>
      <c r="F172" s="7">
        <v>0</v>
      </c>
      <c r="G172" s="16">
        <v>1</v>
      </c>
      <c r="H172" s="7" t="s">
        <v>53</v>
      </c>
      <c r="I172" s="9" t="s">
        <v>694</v>
      </c>
    </row>
    <row r="173" spans="1:9" ht="12">
      <c r="A173" s="7">
        <v>5</v>
      </c>
      <c r="B173" s="45" t="s">
        <v>639</v>
      </c>
      <c r="C173" s="14" t="s">
        <v>174</v>
      </c>
      <c r="D173" s="16" t="s">
        <v>15</v>
      </c>
      <c r="E173" s="16">
        <v>5</v>
      </c>
      <c r="F173" s="16">
        <v>0</v>
      </c>
      <c r="G173" s="16">
        <v>1</v>
      </c>
      <c r="H173" s="7" t="s">
        <v>53</v>
      </c>
      <c r="I173" s="7" t="s">
        <v>640</v>
      </c>
    </row>
    <row r="174" spans="1:9" ht="12">
      <c r="A174" s="7">
        <v>5</v>
      </c>
      <c r="B174" s="45" t="s">
        <v>641</v>
      </c>
      <c r="C174" s="14" t="s">
        <v>175</v>
      </c>
      <c r="D174" s="16" t="s">
        <v>18</v>
      </c>
      <c r="E174" s="16">
        <v>0</v>
      </c>
      <c r="F174" s="7">
        <v>5</v>
      </c>
      <c r="G174" s="16">
        <v>1</v>
      </c>
      <c r="H174" s="7" t="s">
        <v>53</v>
      </c>
      <c r="I174" s="16" t="s">
        <v>695</v>
      </c>
    </row>
    <row r="175" spans="1:9" ht="12">
      <c r="A175" s="7">
        <v>5</v>
      </c>
      <c r="B175" s="45" t="s">
        <v>696</v>
      </c>
      <c r="C175" s="14" t="s">
        <v>176</v>
      </c>
      <c r="D175" s="50" t="s">
        <v>15</v>
      </c>
      <c r="E175" s="50">
        <v>6</v>
      </c>
      <c r="F175" s="16">
        <v>0</v>
      </c>
      <c r="G175" s="50">
        <v>1</v>
      </c>
      <c r="H175" s="7" t="s">
        <v>53</v>
      </c>
      <c r="I175" s="9" t="s">
        <v>495</v>
      </c>
    </row>
    <row r="176" spans="1:9" ht="12">
      <c r="A176" s="7">
        <v>5</v>
      </c>
      <c r="B176" s="91" t="s">
        <v>697</v>
      </c>
      <c r="C176" s="14" t="s">
        <v>177</v>
      </c>
      <c r="D176" s="50" t="s">
        <v>18</v>
      </c>
      <c r="E176" s="50">
        <v>0</v>
      </c>
      <c r="F176" s="7">
        <v>6</v>
      </c>
      <c r="G176" s="50">
        <v>1</v>
      </c>
      <c r="H176" s="7" t="s">
        <v>53</v>
      </c>
      <c r="I176" s="16" t="s">
        <v>698</v>
      </c>
    </row>
    <row r="177" spans="1:9" ht="12">
      <c r="A177" s="7">
        <v>5</v>
      </c>
      <c r="B177" s="91" t="s">
        <v>699</v>
      </c>
      <c r="C177" s="25" t="s">
        <v>178</v>
      </c>
      <c r="D177" s="16" t="s">
        <v>18</v>
      </c>
      <c r="E177" s="16">
        <v>0</v>
      </c>
      <c r="F177" s="7">
        <v>5</v>
      </c>
      <c r="G177" s="16">
        <v>1</v>
      </c>
      <c r="H177" s="7" t="s">
        <v>53</v>
      </c>
      <c r="I177" s="7" t="s">
        <v>700</v>
      </c>
    </row>
    <row r="178" spans="1:9" ht="12">
      <c r="A178" s="7">
        <v>5</v>
      </c>
      <c r="B178" s="91" t="s">
        <v>701</v>
      </c>
      <c r="C178" s="25" t="s">
        <v>95</v>
      </c>
      <c r="D178" s="16" t="s">
        <v>15</v>
      </c>
      <c r="E178" s="16">
        <v>10</v>
      </c>
      <c r="F178" s="7">
        <v>0</v>
      </c>
      <c r="G178" s="16">
        <v>3</v>
      </c>
      <c r="H178" s="7" t="s">
        <v>53</v>
      </c>
      <c r="I178" s="7" t="s">
        <v>624</v>
      </c>
    </row>
    <row r="179" spans="1:9" ht="12">
      <c r="A179" s="7">
        <v>5</v>
      </c>
      <c r="B179" s="91" t="s">
        <v>702</v>
      </c>
      <c r="C179" s="14" t="s">
        <v>179</v>
      </c>
      <c r="D179" s="16" t="s">
        <v>15</v>
      </c>
      <c r="E179" s="16">
        <v>5</v>
      </c>
      <c r="F179" s="16">
        <v>0</v>
      </c>
      <c r="G179" s="16">
        <v>1</v>
      </c>
      <c r="H179" s="7" t="s">
        <v>53</v>
      </c>
      <c r="I179" s="7" t="s">
        <v>703</v>
      </c>
    </row>
    <row r="180" spans="1:9" ht="12">
      <c r="A180" s="7">
        <v>5</v>
      </c>
      <c r="B180" s="91" t="s">
        <v>704</v>
      </c>
      <c r="C180" s="14" t="s">
        <v>180</v>
      </c>
      <c r="D180" s="16" t="s">
        <v>18</v>
      </c>
      <c r="E180" s="16">
        <v>0</v>
      </c>
      <c r="F180" s="7">
        <v>5</v>
      </c>
      <c r="G180" s="16">
        <v>1</v>
      </c>
      <c r="H180" s="7" t="s">
        <v>53</v>
      </c>
      <c r="I180" s="16" t="s">
        <v>705</v>
      </c>
    </row>
    <row r="181" spans="1:9" ht="24">
      <c r="A181" s="9">
        <v>5</v>
      </c>
      <c r="B181" s="112" t="s">
        <v>28</v>
      </c>
      <c r="C181" s="112"/>
      <c r="D181" s="9" t="s">
        <v>706</v>
      </c>
      <c r="E181" s="9">
        <f>SUM(E164:E180)</f>
        <v>71</v>
      </c>
      <c r="F181" s="9">
        <f>SUM(F164:F180)</f>
        <v>64</v>
      </c>
      <c r="G181" s="9">
        <f>SUM(G164:G180)</f>
        <v>30</v>
      </c>
      <c r="H181" s="7"/>
      <c r="I181" s="9"/>
    </row>
    <row r="182" spans="1:9" ht="12">
      <c r="A182" s="7">
        <v>5</v>
      </c>
      <c r="B182" s="45" t="s">
        <v>707</v>
      </c>
      <c r="C182" s="25" t="s">
        <v>194</v>
      </c>
      <c r="D182" s="16" t="s">
        <v>15</v>
      </c>
      <c r="E182" s="16">
        <v>7</v>
      </c>
      <c r="F182" s="7">
        <v>0</v>
      </c>
      <c r="G182" s="16">
        <v>2</v>
      </c>
      <c r="H182" s="7" t="s">
        <v>85</v>
      </c>
      <c r="I182" s="7" t="s">
        <v>562</v>
      </c>
    </row>
    <row r="183" spans="1:9" ht="24">
      <c r="A183" s="7">
        <v>5</v>
      </c>
      <c r="B183" s="91" t="s">
        <v>708</v>
      </c>
      <c r="C183" s="25" t="s">
        <v>709</v>
      </c>
      <c r="D183" s="7" t="s">
        <v>15</v>
      </c>
      <c r="E183" s="7">
        <v>10</v>
      </c>
      <c r="F183" s="7">
        <v>0</v>
      </c>
      <c r="G183" s="7">
        <v>2</v>
      </c>
      <c r="H183" s="7" t="s">
        <v>85</v>
      </c>
      <c r="I183" s="7" t="s">
        <v>520</v>
      </c>
    </row>
    <row r="184" spans="1:9" ht="12">
      <c r="A184" s="7">
        <v>5</v>
      </c>
      <c r="B184" s="91" t="s">
        <v>710</v>
      </c>
      <c r="C184" s="25" t="s">
        <v>196</v>
      </c>
      <c r="D184" s="16" t="s">
        <v>15</v>
      </c>
      <c r="E184" s="16">
        <v>10</v>
      </c>
      <c r="F184" s="7">
        <v>0</v>
      </c>
      <c r="G184" s="16">
        <v>2</v>
      </c>
      <c r="H184" s="7" t="s">
        <v>85</v>
      </c>
      <c r="I184" s="7" t="s">
        <v>562</v>
      </c>
    </row>
    <row r="185" spans="1:9" ht="14.25" customHeight="1">
      <c r="A185" s="7">
        <v>5</v>
      </c>
      <c r="B185" s="67" t="s">
        <v>711</v>
      </c>
      <c r="C185" s="32" t="s">
        <v>712</v>
      </c>
      <c r="D185" s="31" t="s">
        <v>15</v>
      </c>
      <c r="E185" s="31">
        <v>5</v>
      </c>
      <c r="F185" s="31">
        <v>0</v>
      </c>
      <c r="G185" s="31">
        <v>1</v>
      </c>
      <c r="H185" s="7" t="s">
        <v>85</v>
      </c>
      <c r="I185" s="7" t="s">
        <v>607</v>
      </c>
    </row>
    <row r="186" spans="1:9" ht="12">
      <c r="A186" s="7">
        <v>5</v>
      </c>
      <c r="B186" s="68" t="s">
        <v>713</v>
      </c>
      <c r="C186" s="32" t="s">
        <v>63</v>
      </c>
      <c r="D186" s="31" t="s">
        <v>15</v>
      </c>
      <c r="E186" s="31">
        <v>10</v>
      </c>
      <c r="F186" s="31">
        <v>0</v>
      </c>
      <c r="G186" s="31">
        <v>3</v>
      </c>
      <c r="H186" s="7" t="s">
        <v>85</v>
      </c>
      <c r="I186" s="7" t="s">
        <v>603</v>
      </c>
    </row>
    <row r="187" spans="1:9" ht="13.5" customHeight="1">
      <c r="A187" s="7">
        <v>5</v>
      </c>
      <c r="B187" s="68" t="s">
        <v>714</v>
      </c>
      <c r="C187" s="32" t="s">
        <v>67</v>
      </c>
      <c r="D187" s="31" t="s">
        <v>15</v>
      </c>
      <c r="E187" s="31">
        <v>6</v>
      </c>
      <c r="F187" s="31">
        <v>0</v>
      </c>
      <c r="G187" s="31">
        <v>1</v>
      </c>
      <c r="H187" s="7" t="s">
        <v>85</v>
      </c>
      <c r="I187" s="7" t="s">
        <v>715</v>
      </c>
    </row>
    <row r="188" spans="1:9" ht="10.5" customHeight="1">
      <c r="A188" s="26">
        <v>5</v>
      </c>
      <c r="B188" s="68" t="s">
        <v>716</v>
      </c>
      <c r="C188" s="33" t="s">
        <v>68</v>
      </c>
      <c r="D188" s="28" t="s">
        <v>18</v>
      </c>
      <c r="E188" s="28">
        <v>0</v>
      </c>
      <c r="F188" s="28">
        <v>6</v>
      </c>
      <c r="G188" s="28">
        <v>1</v>
      </c>
      <c r="H188" s="7" t="s">
        <v>85</v>
      </c>
      <c r="I188" s="7" t="s">
        <v>717</v>
      </c>
    </row>
    <row r="189" spans="1:9" ht="12">
      <c r="A189" s="9"/>
      <c r="B189" s="70"/>
      <c r="C189" s="9" t="s">
        <v>206</v>
      </c>
      <c r="D189" s="9"/>
      <c r="E189" s="9"/>
      <c r="F189" s="9"/>
      <c r="G189" s="9"/>
      <c r="H189" s="7"/>
      <c r="I189" s="9"/>
    </row>
    <row r="190" spans="1:9" ht="12">
      <c r="A190" s="7">
        <v>6</v>
      </c>
      <c r="B190" s="45" t="s">
        <v>718</v>
      </c>
      <c r="C190" s="25" t="s">
        <v>182</v>
      </c>
      <c r="D190" s="16" t="s">
        <v>18</v>
      </c>
      <c r="E190" s="16">
        <v>0</v>
      </c>
      <c r="F190" s="7">
        <v>10</v>
      </c>
      <c r="G190" s="16">
        <v>2</v>
      </c>
      <c r="H190" s="7" t="s">
        <v>53</v>
      </c>
      <c r="I190" s="9" t="s">
        <v>719</v>
      </c>
    </row>
    <row r="191" spans="1:9" ht="12">
      <c r="A191" s="7">
        <v>6</v>
      </c>
      <c r="B191" s="91" t="s">
        <v>720</v>
      </c>
      <c r="C191" s="14" t="s">
        <v>183</v>
      </c>
      <c r="D191" s="16" t="s">
        <v>15</v>
      </c>
      <c r="E191" s="16">
        <v>5</v>
      </c>
      <c r="F191" s="16">
        <v>0</v>
      </c>
      <c r="G191" s="16">
        <v>1</v>
      </c>
      <c r="H191" s="7" t="s">
        <v>53</v>
      </c>
      <c r="I191" s="97" t="s">
        <v>721</v>
      </c>
    </row>
    <row r="192" spans="1:9" ht="12">
      <c r="A192" s="7">
        <v>6</v>
      </c>
      <c r="B192" s="91" t="s">
        <v>722</v>
      </c>
      <c r="C192" s="14" t="s">
        <v>184</v>
      </c>
      <c r="D192" s="16" t="s">
        <v>18</v>
      </c>
      <c r="E192" s="16">
        <v>0</v>
      </c>
      <c r="F192" s="7">
        <v>10</v>
      </c>
      <c r="G192" s="16">
        <v>2</v>
      </c>
      <c r="H192" s="7" t="s">
        <v>53</v>
      </c>
      <c r="I192" s="16" t="s">
        <v>723</v>
      </c>
    </row>
    <row r="193" spans="1:9" ht="12">
      <c r="A193" s="7">
        <v>6</v>
      </c>
      <c r="B193" s="91" t="s">
        <v>626</v>
      </c>
      <c r="C193" s="8" t="s">
        <v>69</v>
      </c>
      <c r="D193" s="7" t="s">
        <v>18</v>
      </c>
      <c r="E193" s="7">
        <v>0</v>
      </c>
      <c r="F193" s="7">
        <v>18</v>
      </c>
      <c r="G193" s="7">
        <v>4</v>
      </c>
      <c r="H193" s="7" t="s">
        <v>53</v>
      </c>
      <c r="I193" s="7" t="s">
        <v>597</v>
      </c>
    </row>
    <row r="194" spans="1:9" ht="12">
      <c r="A194" s="7">
        <v>6</v>
      </c>
      <c r="B194" s="91" t="s">
        <v>724</v>
      </c>
      <c r="C194" s="14" t="s">
        <v>107</v>
      </c>
      <c r="D194" s="16" t="s">
        <v>15</v>
      </c>
      <c r="E194" s="16">
        <v>14</v>
      </c>
      <c r="F194" s="7">
        <v>0</v>
      </c>
      <c r="G194" s="16">
        <v>4</v>
      </c>
      <c r="H194" s="7" t="s">
        <v>53</v>
      </c>
      <c r="I194" s="7" t="s">
        <v>725</v>
      </c>
    </row>
    <row r="195" spans="1:9" ht="12">
      <c r="A195" s="7">
        <v>6</v>
      </c>
      <c r="B195" s="91" t="s">
        <v>726</v>
      </c>
      <c r="C195" s="25" t="s">
        <v>103</v>
      </c>
      <c r="D195" s="16" t="s">
        <v>18</v>
      </c>
      <c r="E195" s="16">
        <v>0</v>
      </c>
      <c r="F195" s="7">
        <v>5</v>
      </c>
      <c r="G195" s="16">
        <v>1</v>
      </c>
      <c r="H195" s="7" t="s">
        <v>53</v>
      </c>
      <c r="I195" s="9" t="s">
        <v>727</v>
      </c>
    </row>
    <row r="196" spans="1:9" ht="12">
      <c r="A196" s="7">
        <v>6</v>
      </c>
      <c r="B196" s="91" t="s">
        <v>728</v>
      </c>
      <c r="C196" s="25" t="s">
        <v>185</v>
      </c>
      <c r="D196" s="16" t="s">
        <v>18</v>
      </c>
      <c r="E196" s="43">
        <v>0</v>
      </c>
      <c r="F196" s="7">
        <v>10</v>
      </c>
      <c r="G196" s="16">
        <v>2</v>
      </c>
      <c r="H196" s="7" t="s">
        <v>53</v>
      </c>
      <c r="I196" s="50" t="s">
        <v>681</v>
      </c>
    </row>
    <row r="197" spans="1:9" ht="12">
      <c r="A197" s="7">
        <v>6</v>
      </c>
      <c r="B197" s="91" t="s">
        <v>729</v>
      </c>
      <c r="C197" s="25" t="s">
        <v>133</v>
      </c>
      <c r="D197" s="16" t="s">
        <v>15</v>
      </c>
      <c r="E197" s="16">
        <v>5</v>
      </c>
      <c r="F197" s="16">
        <v>0</v>
      </c>
      <c r="G197" s="16">
        <v>1</v>
      </c>
      <c r="H197" s="7" t="s">
        <v>53</v>
      </c>
      <c r="I197" s="9" t="s">
        <v>730</v>
      </c>
    </row>
    <row r="198" spans="1:9" ht="12">
      <c r="A198" s="7">
        <v>6</v>
      </c>
      <c r="B198" s="91" t="s">
        <v>731</v>
      </c>
      <c r="C198" s="25" t="s">
        <v>134</v>
      </c>
      <c r="D198" s="16" t="s">
        <v>18</v>
      </c>
      <c r="E198" s="16">
        <v>0</v>
      </c>
      <c r="F198" s="7">
        <v>5</v>
      </c>
      <c r="G198" s="16">
        <v>1</v>
      </c>
      <c r="H198" s="7" t="s">
        <v>53</v>
      </c>
      <c r="I198" s="50" t="s">
        <v>732</v>
      </c>
    </row>
    <row r="199" spans="1:9" ht="12">
      <c r="A199" s="7">
        <v>6</v>
      </c>
      <c r="B199" s="91" t="s">
        <v>733</v>
      </c>
      <c r="C199" s="25" t="s">
        <v>186</v>
      </c>
      <c r="D199" s="7" t="s">
        <v>15</v>
      </c>
      <c r="E199" s="7">
        <v>10</v>
      </c>
      <c r="F199" s="7">
        <v>0</v>
      </c>
      <c r="G199" s="7">
        <v>3</v>
      </c>
      <c r="H199" s="7" t="s">
        <v>53</v>
      </c>
      <c r="I199" s="9" t="s">
        <v>734</v>
      </c>
    </row>
    <row r="200" spans="1:9" ht="12">
      <c r="A200" s="7">
        <v>6</v>
      </c>
      <c r="B200" s="91" t="s">
        <v>735</v>
      </c>
      <c r="C200" s="25" t="s">
        <v>187</v>
      </c>
      <c r="D200" s="16" t="s">
        <v>15</v>
      </c>
      <c r="E200" s="16">
        <v>10</v>
      </c>
      <c r="F200" s="16">
        <v>0</v>
      </c>
      <c r="G200" s="16">
        <v>3</v>
      </c>
      <c r="H200" s="7" t="s">
        <v>53</v>
      </c>
      <c r="I200" s="97" t="s">
        <v>736</v>
      </c>
    </row>
    <row r="201" spans="1:9" ht="12">
      <c r="A201" s="7">
        <v>6</v>
      </c>
      <c r="B201" s="91" t="s">
        <v>737</v>
      </c>
      <c r="C201" s="25" t="s">
        <v>188</v>
      </c>
      <c r="D201" s="16" t="s">
        <v>18</v>
      </c>
      <c r="E201" s="16">
        <v>0</v>
      </c>
      <c r="F201" s="7">
        <v>10</v>
      </c>
      <c r="G201" s="16">
        <v>2</v>
      </c>
      <c r="H201" s="7" t="s">
        <v>53</v>
      </c>
      <c r="I201" s="50" t="s">
        <v>738</v>
      </c>
    </row>
    <row r="202" spans="1:9" ht="12">
      <c r="A202" s="7">
        <v>6</v>
      </c>
      <c r="B202" s="91" t="s">
        <v>739</v>
      </c>
      <c r="C202" s="25" t="s">
        <v>102</v>
      </c>
      <c r="D202" s="16" t="s">
        <v>15</v>
      </c>
      <c r="E202" s="16">
        <v>10</v>
      </c>
      <c r="F202" s="7">
        <v>0</v>
      </c>
      <c r="G202" s="16">
        <v>3</v>
      </c>
      <c r="H202" s="7" t="s">
        <v>53</v>
      </c>
      <c r="I202" s="7" t="s">
        <v>740</v>
      </c>
    </row>
    <row r="203" spans="1:9" ht="24">
      <c r="A203" s="9">
        <v>6</v>
      </c>
      <c r="B203" s="112" t="s">
        <v>28</v>
      </c>
      <c r="C203" s="112"/>
      <c r="D203" s="9" t="s">
        <v>741</v>
      </c>
      <c r="E203" s="9">
        <f>SUM(E190:E202)</f>
        <v>54</v>
      </c>
      <c r="F203" s="9">
        <f>SUM(F190:F202)</f>
        <v>68</v>
      </c>
      <c r="G203" s="9">
        <f>SUM(G190:G202)</f>
        <v>29</v>
      </c>
      <c r="H203" s="7"/>
      <c r="I203" s="9"/>
    </row>
    <row r="204" spans="1:9" ht="12">
      <c r="A204" s="7">
        <v>6</v>
      </c>
      <c r="B204" s="45" t="s">
        <v>651</v>
      </c>
      <c r="C204" s="39" t="s">
        <v>146</v>
      </c>
      <c r="D204" s="16" t="s">
        <v>15</v>
      </c>
      <c r="E204" s="43">
        <v>6</v>
      </c>
      <c r="F204" s="7">
        <v>0</v>
      </c>
      <c r="G204" s="16">
        <v>2</v>
      </c>
      <c r="H204" s="7" t="s">
        <v>85</v>
      </c>
      <c r="I204" s="7" t="s">
        <v>640</v>
      </c>
    </row>
    <row r="205" spans="1:9" ht="12">
      <c r="A205" s="7">
        <v>6</v>
      </c>
      <c r="B205" s="67" t="s">
        <v>742</v>
      </c>
      <c r="C205" s="32" t="s">
        <v>743</v>
      </c>
      <c r="D205" s="31" t="s">
        <v>15</v>
      </c>
      <c r="E205" s="31">
        <v>5</v>
      </c>
      <c r="F205" s="31">
        <v>0</v>
      </c>
      <c r="G205" s="31">
        <v>1</v>
      </c>
      <c r="H205" s="7" t="s">
        <v>85</v>
      </c>
      <c r="I205" s="7" t="s">
        <v>689</v>
      </c>
    </row>
    <row r="206" spans="1:9" ht="12">
      <c r="A206" s="7">
        <v>6</v>
      </c>
      <c r="B206" s="67" t="s">
        <v>744</v>
      </c>
      <c r="C206" s="32" t="s">
        <v>72</v>
      </c>
      <c r="D206" s="31" t="s">
        <v>15</v>
      </c>
      <c r="E206" s="31">
        <v>10</v>
      </c>
      <c r="F206" s="31">
        <v>0</v>
      </c>
      <c r="G206" s="31">
        <v>3</v>
      </c>
      <c r="H206" s="7" t="s">
        <v>85</v>
      </c>
      <c r="I206" s="7" t="s">
        <v>745</v>
      </c>
    </row>
    <row r="207" spans="1:9" ht="12">
      <c r="A207" s="7">
        <v>6</v>
      </c>
      <c r="B207" s="45" t="s">
        <v>660</v>
      </c>
      <c r="C207" s="25" t="s">
        <v>101</v>
      </c>
      <c r="D207" s="16" t="s">
        <v>18</v>
      </c>
      <c r="E207" s="16">
        <v>0</v>
      </c>
      <c r="F207" s="16">
        <v>5</v>
      </c>
      <c r="G207" s="16">
        <v>1</v>
      </c>
      <c r="H207" s="7" t="s">
        <v>85</v>
      </c>
      <c r="I207" s="7"/>
    </row>
    <row r="208" spans="1:9" ht="12">
      <c r="A208" s="7">
        <v>6</v>
      </c>
      <c r="B208" s="45" t="s">
        <v>746</v>
      </c>
      <c r="C208" s="25" t="s">
        <v>198</v>
      </c>
      <c r="D208" s="16" t="s">
        <v>15</v>
      </c>
      <c r="E208" s="16">
        <v>10</v>
      </c>
      <c r="F208" s="7">
        <v>0</v>
      </c>
      <c r="G208" s="16">
        <v>3</v>
      </c>
      <c r="H208" s="7" t="s">
        <v>85</v>
      </c>
      <c r="I208" s="7" t="s">
        <v>747</v>
      </c>
    </row>
    <row r="209" spans="1:9" ht="12">
      <c r="A209" s="7">
        <v>6</v>
      </c>
      <c r="B209" s="45" t="s">
        <v>664</v>
      </c>
      <c r="C209" s="25" t="s">
        <v>100</v>
      </c>
      <c r="D209" s="16" t="s">
        <v>15</v>
      </c>
      <c r="E209" s="16">
        <v>5</v>
      </c>
      <c r="F209" s="16">
        <v>5</v>
      </c>
      <c r="G209" s="16">
        <v>2</v>
      </c>
      <c r="H209" s="7" t="s">
        <v>85</v>
      </c>
      <c r="I209" s="7"/>
    </row>
    <row r="210" spans="1:9" ht="12">
      <c r="A210" s="7"/>
      <c r="B210" s="45"/>
      <c r="C210" s="9" t="s">
        <v>206</v>
      </c>
      <c r="D210" s="16"/>
      <c r="E210" s="16"/>
      <c r="F210" s="16"/>
      <c r="G210" s="16"/>
      <c r="H210" s="7"/>
      <c r="I210" s="7"/>
    </row>
    <row r="211" spans="1:9" ht="11.25">
      <c r="A211" s="157" t="s">
        <v>665</v>
      </c>
      <c r="B211" s="158"/>
      <c r="C211" s="158"/>
      <c r="D211" s="158"/>
      <c r="E211" s="158"/>
      <c r="F211" s="158"/>
      <c r="G211" s="158"/>
      <c r="H211" s="159"/>
      <c r="I211" s="159"/>
    </row>
    <row r="212" spans="1:9" ht="11.25">
      <c r="A212" s="159"/>
      <c r="B212" s="159"/>
      <c r="C212" s="159"/>
      <c r="D212" s="159"/>
      <c r="E212" s="159"/>
      <c r="F212" s="159"/>
      <c r="G212" s="159"/>
      <c r="H212" s="159"/>
      <c r="I212" s="159"/>
    </row>
    <row r="213" spans="1:9" ht="24">
      <c r="A213" s="7">
        <v>7</v>
      </c>
      <c r="B213" s="71" t="s">
        <v>748</v>
      </c>
      <c r="C213" s="11" t="s">
        <v>790</v>
      </c>
      <c r="D213" s="7" t="s">
        <v>18</v>
      </c>
      <c r="E213" s="7">
        <v>0</v>
      </c>
      <c r="F213" s="7">
        <v>70</v>
      </c>
      <c r="G213" s="7">
        <v>10</v>
      </c>
      <c r="H213" s="7" t="s">
        <v>53</v>
      </c>
      <c r="I213" s="7" t="s">
        <v>749</v>
      </c>
    </row>
    <row r="214" spans="1:9" ht="24">
      <c r="A214" s="7">
        <v>7</v>
      </c>
      <c r="B214" s="71" t="s">
        <v>782</v>
      </c>
      <c r="C214" s="11" t="s">
        <v>798</v>
      </c>
      <c r="D214" s="7" t="s">
        <v>18</v>
      </c>
      <c r="E214" s="7">
        <v>0</v>
      </c>
      <c r="F214" s="7">
        <v>70</v>
      </c>
      <c r="G214" s="7">
        <v>10</v>
      </c>
      <c r="H214" s="7" t="s">
        <v>53</v>
      </c>
      <c r="I214" s="7" t="s">
        <v>749</v>
      </c>
    </row>
    <row r="215" spans="1:9" ht="24">
      <c r="A215" s="7">
        <v>7</v>
      </c>
      <c r="B215" s="71" t="s">
        <v>783</v>
      </c>
      <c r="C215" s="11" t="s">
        <v>792</v>
      </c>
      <c r="D215" s="7" t="s">
        <v>18</v>
      </c>
      <c r="E215" s="7">
        <v>0</v>
      </c>
      <c r="F215" s="7">
        <v>70</v>
      </c>
      <c r="G215" s="7">
        <v>10</v>
      </c>
      <c r="H215" s="7" t="s">
        <v>53</v>
      </c>
      <c r="I215" s="7" t="s">
        <v>749</v>
      </c>
    </row>
    <row r="216" spans="1:9" ht="12">
      <c r="A216" s="7">
        <v>7</v>
      </c>
      <c r="B216" s="71" t="s">
        <v>750</v>
      </c>
      <c r="C216" s="14" t="s">
        <v>190</v>
      </c>
      <c r="D216" s="16" t="s">
        <v>18</v>
      </c>
      <c r="E216" s="16">
        <v>0</v>
      </c>
      <c r="F216" s="16">
        <v>70</v>
      </c>
      <c r="G216" s="16">
        <v>10</v>
      </c>
      <c r="H216" s="7" t="s">
        <v>53</v>
      </c>
      <c r="I216" s="16" t="s">
        <v>724</v>
      </c>
    </row>
    <row r="217" spans="1:9" ht="24">
      <c r="A217" s="7">
        <v>7</v>
      </c>
      <c r="B217" s="71" t="s">
        <v>751</v>
      </c>
      <c r="C217" s="11" t="s">
        <v>793</v>
      </c>
      <c r="D217" s="16" t="s">
        <v>18</v>
      </c>
      <c r="E217" s="16">
        <v>0</v>
      </c>
      <c r="F217" s="16">
        <v>70</v>
      </c>
      <c r="G217" s="16">
        <v>10</v>
      </c>
      <c r="H217" s="7" t="s">
        <v>53</v>
      </c>
      <c r="I217" s="7" t="s">
        <v>752</v>
      </c>
    </row>
    <row r="218" spans="1:9" ht="24">
      <c r="A218" s="7">
        <v>7</v>
      </c>
      <c r="B218" s="71" t="s">
        <v>784</v>
      </c>
      <c r="C218" s="11" t="s">
        <v>794</v>
      </c>
      <c r="D218" s="16" t="s">
        <v>18</v>
      </c>
      <c r="E218" s="16">
        <v>0</v>
      </c>
      <c r="F218" s="16">
        <v>70</v>
      </c>
      <c r="G218" s="16">
        <v>10</v>
      </c>
      <c r="H218" s="7" t="s">
        <v>53</v>
      </c>
      <c r="I218" s="7" t="s">
        <v>752</v>
      </c>
    </row>
    <row r="219" spans="1:9" ht="24">
      <c r="A219" s="7">
        <v>7</v>
      </c>
      <c r="B219" s="71" t="s">
        <v>785</v>
      </c>
      <c r="C219" s="11" t="s">
        <v>795</v>
      </c>
      <c r="D219" s="16" t="s">
        <v>18</v>
      </c>
      <c r="E219" s="16">
        <v>0</v>
      </c>
      <c r="F219" s="16">
        <v>70</v>
      </c>
      <c r="G219" s="16">
        <v>10</v>
      </c>
      <c r="H219" s="7" t="s">
        <v>53</v>
      </c>
      <c r="I219" s="7" t="s">
        <v>752</v>
      </c>
    </row>
    <row r="220" spans="1:9" ht="12">
      <c r="A220" s="7">
        <v>7</v>
      </c>
      <c r="B220" s="45" t="s">
        <v>676</v>
      </c>
      <c r="C220" s="25" t="s">
        <v>108</v>
      </c>
      <c r="D220" s="16" t="s">
        <v>18</v>
      </c>
      <c r="E220" s="43">
        <v>0</v>
      </c>
      <c r="F220" s="16">
        <v>10</v>
      </c>
      <c r="G220" s="16">
        <v>2</v>
      </c>
      <c r="H220" s="7" t="s">
        <v>53</v>
      </c>
      <c r="I220" s="9" t="s">
        <v>799</v>
      </c>
    </row>
    <row r="221" spans="1:9" ht="24">
      <c r="A221" s="7">
        <v>7</v>
      </c>
      <c r="B221" s="45" t="s">
        <v>753</v>
      </c>
      <c r="C221" s="8" t="s">
        <v>796</v>
      </c>
      <c r="D221" s="7" t="s">
        <v>18</v>
      </c>
      <c r="E221" s="7">
        <v>0</v>
      </c>
      <c r="F221" s="7">
        <v>70</v>
      </c>
      <c r="G221" s="7">
        <v>10</v>
      </c>
      <c r="H221" s="7" t="s">
        <v>53</v>
      </c>
      <c r="I221" s="50" t="s">
        <v>754</v>
      </c>
    </row>
    <row r="222" spans="1:9" ht="24">
      <c r="A222" s="7">
        <v>7</v>
      </c>
      <c r="B222" s="45" t="s">
        <v>786</v>
      </c>
      <c r="C222" s="8" t="s">
        <v>797</v>
      </c>
      <c r="D222" s="7" t="s">
        <v>18</v>
      </c>
      <c r="E222" s="7">
        <v>0</v>
      </c>
      <c r="F222" s="7">
        <v>70</v>
      </c>
      <c r="G222" s="7">
        <v>10</v>
      </c>
      <c r="H222" s="7" t="s">
        <v>53</v>
      </c>
      <c r="I222" s="50" t="s">
        <v>754</v>
      </c>
    </row>
    <row r="223" spans="1:9" ht="12">
      <c r="A223" s="7">
        <v>7</v>
      </c>
      <c r="B223" s="71" t="s">
        <v>755</v>
      </c>
      <c r="C223" s="8" t="s">
        <v>191</v>
      </c>
      <c r="D223" s="7" t="s">
        <v>18</v>
      </c>
      <c r="E223" s="7">
        <v>0</v>
      </c>
      <c r="F223" s="7">
        <v>70</v>
      </c>
      <c r="G223" s="7">
        <v>10</v>
      </c>
      <c r="H223" s="7" t="s">
        <v>53</v>
      </c>
      <c r="I223" s="7" t="s">
        <v>756</v>
      </c>
    </row>
    <row r="224" spans="1:9" ht="12">
      <c r="A224" s="9">
        <v>7</v>
      </c>
      <c r="B224" s="112" t="s">
        <v>28</v>
      </c>
      <c r="C224" s="112"/>
      <c r="D224" s="9" t="s">
        <v>192</v>
      </c>
      <c r="E224" s="9">
        <v>0</v>
      </c>
      <c r="F224" s="9">
        <v>150</v>
      </c>
      <c r="G224" s="9">
        <v>22</v>
      </c>
      <c r="H224" s="9"/>
      <c r="I224" s="9"/>
    </row>
    <row r="225" spans="1:9" ht="24">
      <c r="A225" s="7">
        <v>7</v>
      </c>
      <c r="B225" s="45" t="s">
        <v>757</v>
      </c>
      <c r="C225" s="25" t="s">
        <v>758</v>
      </c>
      <c r="D225" s="7" t="s">
        <v>15</v>
      </c>
      <c r="E225" s="7">
        <v>3</v>
      </c>
      <c r="F225" s="7">
        <v>0</v>
      </c>
      <c r="G225" s="7">
        <v>1</v>
      </c>
      <c r="H225" s="7" t="s">
        <v>85</v>
      </c>
      <c r="I225" s="50" t="s">
        <v>735</v>
      </c>
    </row>
    <row r="226" spans="1:9" ht="12">
      <c r="A226" s="7">
        <v>7</v>
      </c>
      <c r="B226" s="45" t="s">
        <v>759</v>
      </c>
      <c r="C226" s="25" t="s">
        <v>200</v>
      </c>
      <c r="D226" s="16" t="s">
        <v>15</v>
      </c>
      <c r="E226" s="16">
        <v>10</v>
      </c>
      <c r="F226" s="7">
        <v>0</v>
      </c>
      <c r="G226" s="16">
        <v>3</v>
      </c>
      <c r="H226" s="7" t="s">
        <v>85</v>
      </c>
      <c r="I226" s="7" t="s">
        <v>662</v>
      </c>
    </row>
    <row r="227" spans="1:9" ht="12">
      <c r="A227" s="7">
        <v>7</v>
      </c>
      <c r="B227" s="45" t="s">
        <v>760</v>
      </c>
      <c r="C227" s="25" t="s">
        <v>201</v>
      </c>
      <c r="D227" s="16" t="s">
        <v>15</v>
      </c>
      <c r="E227" s="16">
        <v>7</v>
      </c>
      <c r="F227" s="7">
        <v>0</v>
      </c>
      <c r="G227" s="16">
        <v>2</v>
      </c>
      <c r="H227" s="7" t="s">
        <v>85</v>
      </c>
      <c r="I227" s="7" t="s">
        <v>761</v>
      </c>
    </row>
    <row r="228" spans="1:9" ht="12">
      <c r="A228" s="9"/>
      <c r="B228" s="70"/>
      <c r="C228" s="9" t="s">
        <v>206</v>
      </c>
      <c r="D228" s="9"/>
      <c r="E228" s="9"/>
      <c r="F228" s="9"/>
      <c r="G228" s="9"/>
      <c r="H228" s="9"/>
      <c r="I228" s="9"/>
    </row>
    <row r="229" spans="1:9" ht="12">
      <c r="A229" s="7">
        <v>8</v>
      </c>
      <c r="B229" s="45" t="s">
        <v>762</v>
      </c>
      <c r="C229" s="8" t="s">
        <v>81</v>
      </c>
      <c r="D229" s="7" t="s">
        <v>18</v>
      </c>
      <c r="E229" s="7">
        <v>0</v>
      </c>
      <c r="F229" s="7">
        <v>110</v>
      </c>
      <c r="G229" s="7">
        <v>20</v>
      </c>
      <c r="H229" s="7" t="s">
        <v>82</v>
      </c>
      <c r="I229" s="7"/>
    </row>
    <row r="230" spans="1:9" ht="12">
      <c r="A230" s="7">
        <v>8</v>
      </c>
      <c r="B230" s="71" t="s">
        <v>763</v>
      </c>
      <c r="C230" s="8" t="s">
        <v>153</v>
      </c>
      <c r="D230" s="7" t="s">
        <v>18</v>
      </c>
      <c r="E230" s="7">
        <v>0</v>
      </c>
      <c r="F230" s="7">
        <v>55</v>
      </c>
      <c r="G230" s="7">
        <v>6</v>
      </c>
      <c r="H230" s="7" t="s">
        <v>82</v>
      </c>
      <c r="I230" s="7"/>
    </row>
    <row r="231" spans="1:9" ht="12">
      <c r="A231" s="9">
        <v>8</v>
      </c>
      <c r="B231" s="70"/>
      <c r="C231" s="9" t="s">
        <v>83</v>
      </c>
      <c r="D231" s="9"/>
      <c r="E231" s="9"/>
      <c r="F231" s="9"/>
      <c r="G231" s="9">
        <v>20</v>
      </c>
      <c r="H231" s="9"/>
      <c r="I231" s="9"/>
    </row>
    <row r="232" spans="1:9" ht="24.75" customHeight="1">
      <c r="A232" s="9"/>
      <c r="B232" s="70"/>
      <c r="C232" s="9" t="s">
        <v>84</v>
      </c>
      <c r="D232" s="9" t="s">
        <v>764</v>
      </c>
      <c r="E232" s="9">
        <f>E21+E37+E55+E71+E181+E203+E224+10</f>
        <v>367</v>
      </c>
      <c r="F232" s="9">
        <f>F21+F37+F55+F71+F181+F203+F224+15</f>
        <v>510</v>
      </c>
      <c r="G232" s="9">
        <f>G21+G37+G55+G71+G181+G203+G224+5</f>
        <v>190</v>
      </c>
      <c r="H232" s="9"/>
      <c r="I232" s="9"/>
    </row>
    <row r="233" spans="1:9" ht="12">
      <c r="A233" s="171" t="s">
        <v>109</v>
      </c>
      <c r="B233" s="172"/>
      <c r="C233" s="172"/>
      <c r="D233" s="173"/>
      <c r="E233" s="98"/>
      <c r="F233" s="99"/>
      <c r="G233" s="112">
        <v>38</v>
      </c>
      <c r="H233" s="100"/>
      <c r="I233" s="99"/>
    </row>
    <row r="234" spans="1:9" ht="12">
      <c r="A234" s="174"/>
      <c r="B234" s="175"/>
      <c r="C234" s="175"/>
      <c r="D234" s="176"/>
      <c r="E234" s="27"/>
      <c r="F234" s="28"/>
      <c r="G234" s="104"/>
      <c r="H234" s="29"/>
      <c r="I234" s="28"/>
    </row>
    <row r="235" spans="1:9" ht="12">
      <c r="A235" s="9"/>
      <c r="B235" s="70"/>
      <c r="C235" s="42" t="s">
        <v>110</v>
      </c>
      <c r="D235" s="9"/>
      <c r="E235" s="9"/>
      <c r="F235" s="9"/>
      <c r="G235" s="9">
        <v>12</v>
      </c>
      <c r="H235" s="9"/>
      <c r="I235" s="9"/>
    </row>
    <row r="236" spans="1:9" ht="13.5" thickBot="1">
      <c r="A236" s="130" t="s">
        <v>123</v>
      </c>
      <c r="B236" s="130"/>
      <c r="C236" s="130"/>
      <c r="D236" s="130"/>
      <c r="E236" s="130"/>
      <c r="F236" s="130"/>
      <c r="G236" s="130"/>
      <c r="H236" s="30"/>
      <c r="I236" s="30"/>
    </row>
    <row r="237" spans="1:9" ht="26.25" customHeight="1" thickBot="1">
      <c r="A237" s="137" t="s">
        <v>84</v>
      </c>
      <c r="B237" s="177"/>
      <c r="C237" s="178"/>
      <c r="D237" s="37">
        <v>190</v>
      </c>
      <c r="F237" s="106" t="s">
        <v>208</v>
      </c>
      <c r="G237" s="135"/>
      <c r="H237" s="135"/>
      <c r="I237" s="136"/>
    </row>
    <row r="238" spans="1:9" ht="13.5" thickBot="1">
      <c r="A238" s="144" t="s">
        <v>211</v>
      </c>
      <c r="B238" s="169"/>
      <c r="C238" s="170"/>
      <c r="D238" s="37">
        <v>38</v>
      </c>
      <c r="F238" s="133" t="s">
        <v>765</v>
      </c>
      <c r="G238" s="133"/>
      <c r="H238" s="133"/>
      <c r="I238" s="133"/>
    </row>
    <row r="239" spans="1:9" ht="13.5" thickBot="1">
      <c r="A239" s="144" t="s">
        <v>212</v>
      </c>
      <c r="B239" s="169"/>
      <c r="C239" s="170"/>
      <c r="D239" s="37">
        <v>12</v>
      </c>
      <c r="F239" s="133" t="s">
        <v>202</v>
      </c>
      <c r="G239" s="133"/>
      <c r="H239" s="133"/>
      <c r="I239" s="133"/>
    </row>
    <row r="240" spans="1:9" ht="13.5" thickBot="1">
      <c r="A240" s="137" t="s">
        <v>124</v>
      </c>
      <c r="B240" s="177"/>
      <c r="C240" s="178"/>
      <c r="D240" s="36">
        <v>240</v>
      </c>
      <c r="F240" s="133" t="s">
        <v>766</v>
      </c>
      <c r="G240" s="133"/>
      <c r="H240" s="133"/>
      <c r="I240" s="133"/>
    </row>
    <row r="241" spans="6:9" ht="12.75">
      <c r="F241" s="133" t="s">
        <v>203</v>
      </c>
      <c r="G241" s="133"/>
      <c r="H241" s="133"/>
      <c r="I241" s="133"/>
    </row>
    <row r="242" spans="1:9" ht="12.75">
      <c r="A242" s="106"/>
      <c r="B242" s="135"/>
      <c r="C242" s="135"/>
      <c r="D242" s="107"/>
      <c r="F242" s="153"/>
      <c r="G242" s="153"/>
      <c r="H242" s="153"/>
      <c r="I242" s="153"/>
    </row>
    <row r="243" spans="1:9" ht="39" customHeight="1">
      <c r="A243" s="143" t="s">
        <v>767</v>
      </c>
      <c r="B243" s="141"/>
      <c r="C243" s="141"/>
      <c r="D243" s="141"/>
      <c r="E243" s="141"/>
      <c r="F243" s="141"/>
      <c r="G243" s="141"/>
      <c r="H243" s="141"/>
      <c r="I243" s="141"/>
    </row>
    <row r="244" spans="1:9" ht="28.5" customHeight="1">
      <c r="A244" s="140" t="s">
        <v>214</v>
      </c>
      <c r="B244" s="141"/>
      <c r="C244" s="141"/>
      <c r="D244" s="141"/>
      <c r="E244" s="141"/>
      <c r="F244" s="141"/>
      <c r="G244" s="141"/>
      <c r="H244" s="141"/>
      <c r="I244" s="141"/>
    </row>
    <row r="245" spans="1:9" ht="27.75" customHeight="1">
      <c r="A245" s="140" t="s">
        <v>213</v>
      </c>
      <c r="B245" s="141"/>
      <c r="C245" s="141"/>
      <c r="D245" s="141"/>
      <c r="E245" s="141"/>
      <c r="F245" s="141"/>
      <c r="G245" s="141"/>
      <c r="H245" s="141"/>
      <c r="I245" s="141"/>
    </row>
    <row r="246" spans="1:9" ht="12.75">
      <c r="A246" s="140" t="s">
        <v>215</v>
      </c>
      <c r="B246" s="141"/>
      <c r="C246" s="141"/>
      <c r="D246" s="141"/>
      <c r="E246" s="141"/>
      <c r="F246" s="141"/>
      <c r="G246" s="141"/>
      <c r="H246" s="141"/>
      <c r="I246" s="141"/>
    </row>
    <row r="247" spans="1:4" ht="12.75">
      <c r="A247" s="135"/>
      <c r="B247" s="108"/>
      <c r="C247" s="108"/>
      <c r="D247" s="101"/>
    </row>
  </sheetData>
  <sheetProtection/>
  <mergeCells count="65">
    <mergeCell ref="F239:I239"/>
    <mergeCell ref="A240:C240"/>
    <mergeCell ref="F240:I240"/>
    <mergeCell ref="A237:C237"/>
    <mergeCell ref="F237:I237"/>
    <mergeCell ref="A247:C247"/>
    <mergeCell ref="F241:I241"/>
    <mergeCell ref="A242:D242"/>
    <mergeCell ref="F242:I242"/>
    <mergeCell ref="A243:I243"/>
    <mergeCell ref="C5:H5"/>
    <mergeCell ref="A244:I244"/>
    <mergeCell ref="A245:I245"/>
    <mergeCell ref="A246:I246"/>
    <mergeCell ref="A239:C239"/>
    <mergeCell ref="A163:I163"/>
    <mergeCell ref="B181:C181"/>
    <mergeCell ref="B203:C203"/>
    <mergeCell ref="A211:I212"/>
    <mergeCell ref="A238:C238"/>
    <mergeCell ref="F238:I238"/>
    <mergeCell ref="B224:C224"/>
    <mergeCell ref="A233:D234"/>
    <mergeCell ref="G233:G234"/>
    <mergeCell ref="A236:G236"/>
    <mergeCell ref="A160:C160"/>
    <mergeCell ref="F160:I160"/>
    <mergeCell ref="A161:C161"/>
    <mergeCell ref="F161:I161"/>
    <mergeCell ref="A162:C162"/>
    <mergeCell ref="F162:I162"/>
    <mergeCell ref="A154:F155"/>
    <mergeCell ref="G154:G155"/>
    <mergeCell ref="A157:G157"/>
    <mergeCell ref="F158:I158"/>
    <mergeCell ref="A159:C159"/>
    <mergeCell ref="F159:I159"/>
    <mergeCell ref="A78:I78"/>
    <mergeCell ref="A94:I94"/>
    <mergeCell ref="B108:C108"/>
    <mergeCell ref="B127:C127"/>
    <mergeCell ref="A141:I142"/>
    <mergeCell ref="B148:C148"/>
    <mergeCell ref="I10:I12"/>
    <mergeCell ref="B21:C21"/>
    <mergeCell ref="B37:C37"/>
    <mergeCell ref="B55:C55"/>
    <mergeCell ref="B71:C71"/>
    <mergeCell ref="A77:I77"/>
    <mergeCell ref="A5:B5"/>
    <mergeCell ref="A8:I8"/>
    <mergeCell ref="A9:A12"/>
    <mergeCell ref="B9:I9"/>
    <mergeCell ref="B10:B12"/>
    <mergeCell ref="C10:C12"/>
    <mergeCell ref="D10:D12"/>
    <mergeCell ref="E10:F11"/>
    <mergeCell ref="G10:G12"/>
    <mergeCell ref="H10:H12"/>
    <mergeCell ref="A1:B1"/>
    <mergeCell ref="C1:F1"/>
    <mergeCell ref="A2:B2"/>
    <mergeCell ref="A3:B3"/>
    <mergeCell ref="F3:G4"/>
    <mergeCell ref="A4:B4"/>
  </mergeCells>
  <printOptions/>
  <pageMargins left="0.47" right="0.41" top="1" bottom="1" header="0.5" footer="0.5"/>
  <pageSetup horizontalDpi="600" verticalDpi="600" orientation="landscape" paperSize="9" scale="81" r:id="rId1"/>
  <rowBreaks count="6" manualBreakCount="6">
    <brk id="37" max="255" man="1"/>
    <brk id="71" max="255" man="1"/>
    <brk id="93" max="255" man="1"/>
    <brk id="127" max="255" man="1"/>
    <brk id="162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aniko</cp:lastModifiedBy>
  <cp:lastPrinted>2007-06-20T07:41:52Z</cp:lastPrinted>
  <dcterms:created xsi:type="dcterms:W3CDTF">2005-03-23T12:08:07Z</dcterms:created>
  <dcterms:modified xsi:type="dcterms:W3CDTF">2020-11-16T14:37:55Z</dcterms:modified>
  <cp:category/>
  <cp:version/>
  <cp:contentType/>
  <cp:contentStatus/>
</cp:coreProperties>
</file>